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ehzhou/Downloads/"/>
    </mc:Choice>
  </mc:AlternateContent>
  <xr:revisionPtr revIDLastSave="0" documentId="13_ncr:1_{E950002F-3991-5B48-B5DE-42AB970E9CB6}" xr6:coauthVersionLast="47" xr6:coauthVersionMax="47" xr10:uidLastSave="{00000000-0000-0000-0000-000000000000}"/>
  <bookViews>
    <workbookView xWindow="-18260" yWindow="-19960" windowWidth="30240" windowHeight="17280" xr2:uid="{00000000-000D-0000-FFFF-FFFF00000000}"/>
  </bookViews>
  <sheets>
    <sheet name="总览" sheetId="1" r:id="rId1"/>
    <sheet name="01月" sheetId="2" r:id="rId2"/>
    <sheet name="02月" sheetId="3" r:id="rId3"/>
    <sheet name="03月" sheetId="4" r:id="rId4"/>
    <sheet name="04月" sheetId="5" r:id="rId5"/>
    <sheet name="05月" sheetId="6" r:id="rId6"/>
    <sheet name="06月" sheetId="7" r:id="rId7"/>
    <sheet name="07月" sheetId="8" r:id="rId8"/>
    <sheet name="08月" sheetId="9" r:id="rId9"/>
    <sheet name="09月" sheetId="10" r:id="rId10"/>
    <sheet name="10月" sheetId="11" r:id="rId11"/>
    <sheet name="11月" sheetId="12" r:id="rId12"/>
    <sheet name="12月" sheetId="13" r:id="rId13"/>
    <sheet name="书卷简写" sheetId="14" r:id="rId14"/>
  </sheets>
  <definedNames>
    <definedName name="_xlnm._FilterDatabase" localSheetId="1" hidden="1">'01月'!$A$4:$L$35</definedName>
    <definedName name="_xlnm._FilterDatabase" localSheetId="2" hidden="1">'02月'!$A$4:$L$32</definedName>
    <definedName name="_xlnm._FilterDatabase" localSheetId="3" hidden="1">'03月'!$A$4:$L$35</definedName>
    <definedName name="_xlnm._FilterDatabase" localSheetId="4" hidden="1">'04月'!$A$4:$L$34</definedName>
    <definedName name="_xlnm._FilterDatabase" localSheetId="5" hidden="1">'05月'!$A$4:$L$35</definedName>
    <definedName name="_xlnm._FilterDatabase" localSheetId="6" hidden="1">'06月'!$A$4:$L$34</definedName>
    <definedName name="_xlnm._FilterDatabase" localSheetId="7" hidden="1">'07月'!$A$4:$L$35</definedName>
    <definedName name="_xlnm._FilterDatabase" localSheetId="8" hidden="1">'08月'!$A$4:$L$35</definedName>
    <definedName name="_xlnm._FilterDatabase" localSheetId="9" hidden="1">'09月'!$A$4:$L$34</definedName>
    <definedName name="_xlnm._FilterDatabase" localSheetId="10" hidden="1">'10月'!$A$4:$L$35</definedName>
    <definedName name="_xlnm._FilterDatabase" localSheetId="11" hidden="1">'11月'!$A$4:$L$34</definedName>
    <definedName name="_xlnm._FilterDatabase" localSheetId="12" hidden="1">'12月'!$A$4:$L$35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3" l="1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F2" i="13"/>
  <c r="C2" i="13"/>
  <c r="J2" i="13" s="1"/>
  <c r="E15" i="1" s="1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D2" i="12"/>
  <c r="F2" i="12" s="1"/>
  <c r="E14" i="1" s="1"/>
  <c r="B2" i="12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D2" i="11"/>
  <c r="B2" i="11"/>
  <c r="C13" i="1" s="1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D2" i="10"/>
  <c r="B2" i="10"/>
  <c r="F2" i="10" s="1"/>
  <c r="E12" i="1" s="1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D2" i="9"/>
  <c r="F2" i="9" s="1"/>
  <c r="E11" i="1" s="1"/>
  <c r="B2" i="9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D2" i="8"/>
  <c r="F2" i="8" s="1"/>
  <c r="E10" i="1" s="1"/>
  <c r="B2" i="8"/>
  <c r="C10" i="1" s="1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G2" i="7"/>
  <c r="C2" i="7"/>
  <c r="C9" i="1" s="1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J2" i="6"/>
  <c r="E8" i="1" s="1"/>
  <c r="F2" i="6"/>
  <c r="C2" i="6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D2" i="5"/>
  <c r="F2" i="5" s="1"/>
  <c r="E7" i="1" s="1"/>
  <c r="B2" i="5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D2" i="4"/>
  <c r="B2" i="4"/>
  <c r="F2" i="4" s="1"/>
  <c r="E6" i="1" s="1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G2" i="3"/>
  <c r="J2" i="3" s="1"/>
  <c r="E5" i="1" s="1"/>
  <c r="C2" i="3"/>
  <c r="C5" i="1" s="1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H2" i="2"/>
  <c r="E4" i="1" s="1"/>
  <c r="E2" i="2"/>
  <c r="D4" i="1" s="1"/>
  <c r="B2" i="2"/>
  <c r="B16" i="1"/>
  <c r="D15" i="1"/>
  <c r="D14" i="1"/>
  <c r="C14" i="1"/>
  <c r="D13" i="1"/>
  <c r="D12" i="1"/>
  <c r="C12" i="1"/>
  <c r="D11" i="1"/>
  <c r="C11" i="1"/>
  <c r="D10" i="1"/>
  <c r="D8" i="1"/>
  <c r="C8" i="1"/>
  <c r="D7" i="1"/>
  <c r="C7" i="1"/>
  <c r="D6" i="1"/>
  <c r="D5" i="1"/>
  <c r="C4" i="1"/>
  <c r="J2" i="7" l="1"/>
  <c r="E9" i="1" s="1"/>
  <c r="C15" i="1"/>
  <c r="F2" i="11"/>
  <c r="E13" i="1" s="1"/>
  <c r="C6" i="1"/>
  <c r="C16" i="1" s="1"/>
  <c r="D9" i="1"/>
  <c r="D16" i="1" s="1"/>
  <c r="E16" i="1" l="1"/>
</calcChain>
</file>

<file path=xl/sharedStrings.xml><?xml version="1.0" encoding="utf-8"?>
<sst xmlns="http://schemas.openxmlformats.org/spreadsheetml/2006/main" count="3643" uniqueCount="1297">
  <si>
    <t>2026年 · 麦琴读经计划（总览）</t>
  </si>
  <si>
    <t>月份</t>
  </si>
  <si>
    <t>天数</t>
  </si>
  <si>
    <t>完成读经数</t>
  </si>
  <si>
    <t>总读经数</t>
  </si>
  <si>
    <t>完成率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</si>
  <si>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</si>
  <si>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</si>
  <si>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</si>
  <si>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</si>
  <si>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</si>
  <si>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</si>
  <si>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</si>
  <si>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</si>
  <si>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</si>
  <si>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</si>
  <si>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</si>
  <si>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</si>
  <si>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全年</t>
  </si>
  <si>
    <t>使用说明：</t>
  </si>
  <si>
    <t>1）“完成”列可下拉选择“□/✓”。</t>
  </si>
  <si>
    <t>2）家庭敬拜与个人灵修各含两段经文（共4段/日）。</t>
  </si>
  <si>
    <t>3）经文引用已按中文书卷简写显示（例如：创1、太1）。</t>
  </si>
  <si>
    <t>2026年1月 · 麦琴读经计划进度表</t>
  </si>
  <si>
    <t>本月完成读经数</t>
  </si>
  <si>
    <t>本月总读经数</t>
  </si>
  <si>
    <t>本月完成率</t>
  </si>
  <si>
    <t>日期</t>
  </si>
  <si>
    <t>星期</t>
  </si>
  <si>
    <t>家庭敬拜①</t>
  </si>
  <si>
    <t>完成</t>
  </si>
  <si>
    <t>家庭敬拜②</t>
  </si>
  <si>
    <t>个人灵修①</t>
  </si>
  <si>
    <t>个人灵修②</t>
  </si>
  <si>
    <t>今日完成率</t>
  </si>
  <si>
    <t>备注</t>
  </si>
  <si>
    <t>周四</t>
  </si>
  <si>
    <t>创1</t>
  </si>
  <si>
    <t>□</t>
  </si>
  <si>
    <t>太1</t>
  </si>
  <si>
    <t>拉1</t>
  </si>
  <si>
    <t>徒1</t>
  </si>
  <si>
    <t>周五</t>
  </si>
  <si>
    <t>创2</t>
  </si>
  <si>
    <t>太2</t>
  </si>
  <si>
    <t>拉2</t>
  </si>
  <si>
    <t>徒2</t>
  </si>
  <si>
    <t>周六</t>
  </si>
  <si>
    <t>创3</t>
  </si>
  <si>
    <t>太3</t>
  </si>
  <si>
    <t>拉3</t>
  </si>
  <si>
    <t>徒3</t>
  </si>
  <si>
    <t>周日</t>
  </si>
  <si>
    <t>创4</t>
  </si>
  <si>
    <t>太4</t>
  </si>
  <si>
    <t>拉4</t>
  </si>
  <si>
    <t>徒4</t>
  </si>
  <si>
    <t>周一</t>
  </si>
  <si>
    <t>创5</t>
  </si>
  <si>
    <t>太5</t>
  </si>
  <si>
    <t>拉5</t>
  </si>
  <si>
    <t>徒5</t>
  </si>
  <si>
    <t>周二</t>
  </si>
  <si>
    <t>创6</t>
  </si>
  <si>
    <t>太6</t>
  </si>
  <si>
    <t>拉6</t>
  </si>
  <si>
    <t>徒6</t>
  </si>
  <si>
    <t>周三</t>
  </si>
  <si>
    <t>创7</t>
  </si>
  <si>
    <t>太7</t>
  </si>
  <si>
    <t>拉7</t>
  </si>
  <si>
    <t>徒7</t>
  </si>
  <si>
    <t>创8</t>
  </si>
  <si>
    <t>太8</t>
  </si>
  <si>
    <t>拉8</t>
  </si>
  <si>
    <t>徒8</t>
  </si>
  <si>
    <t>创9-10</t>
  </si>
  <si>
    <t>太9</t>
  </si>
  <si>
    <t>拉9</t>
  </si>
  <si>
    <t>徒9</t>
  </si>
  <si>
    <t>创11</t>
  </si>
  <si>
    <t>太10</t>
  </si>
  <si>
    <t>拉10</t>
  </si>
  <si>
    <t>徒10</t>
  </si>
  <si>
    <t>创12</t>
  </si>
  <si>
    <t>太11</t>
  </si>
  <si>
    <t>尼1</t>
  </si>
  <si>
    <t>徒11</t>
  </si>
  <si>
    <t>创13</t>
  </si>
  <si>
    <t>太12</t>
  </si>
  <si>
    <t>尼2</t>
  </si>
  <si>
    <t>徒12</t>
  </si>
  <si>
    <t>创14</t>
  </si>
  <si>
    <t>太13</t>
  </si>
  <si>
    <t>尼3</t>
  </si>
  <si>
    <t>徒13</t>
  </si>
  <si>
    <t>创15</t>
  </si>
  <si>
    <t>太14</t>
  </si>
  <si>
    <t>尼4</t>
  </si>
  <si>
    <t>徒14</t>
  </si>
  <si>
    <t>创16</t>
  </si>
  <si>
    <t>太15</t>
  </si>
  <si>
    <t>尼5</t>
  </si>
  <si>
    <t>徒15</t>
  </si>
  <si>
    <t>创17</t>
  </si>
  <si>
    <t>太16</t>
  </si>
  <si>
    <t>尼6</t>
  </si>
  <si>
    <t>徒16</t>
  </si>
  <si>
    <t>创18</t>
  </si>
  <si>
    <t>太17</t>
  </si>
  <si>
    <t>尼7</t>
  </si>
  <si>
    <t>徒17</t>
  </si>
  <si>
    <t>创19</t>
  </si>
  <si>
    <t>太18</t>
  </si>
  <si>
    <t>尼8</t>
  </si>
  <si>
    <t>徒18</t>
  </si>
  <si>
    <t>创20</t>
  </si>
  <si>
    <t>太19</t>
  </si>
  <si>
    <t>尼9</t>
  </si>
  <si>
    <t>徒19</t>
  </si>
  <si>
    <t>创21</t>
  </si>
  <si>
    <t>太20</t>
  </si>
  <si>
    <t>尼10</t>
  </si>
  <si>
    <t>徒20</t>
  </si>
  <si>
    <t>创22</t>
  </si>
  <si>
    <t>太21</t>
  </si>
  <si>
    <t>尼11</t>
  </si>
  <si>
    <t>徒21</t>
  </si>
  <si>
    <t>创23</t>
  </si>
  <si>
    <t>太22</t>
  </si>
  <si>
    <t>尼12</t>
  </si>
  <si>
    <t>徒22</t>
  </si>
  <si>
    <t>创24</t>
  </si>
  <si>
    <t>太23</t>
  </si>
  <si>
    <t>尼13</t>
  </si>
  <si>
    <t>徒23</t>
  </si>
  <si>
    <t>创25</t>
  </si>
  <si>
    <t>太24</t>
  </si>
  <si>
    <t>斯1</t>
  </si>
  <si>
    <t>徒24</t>
  </si>
  <si>
    <t>创26</t>
  </si>
  <si>
    <t>太25</t>
  </si>
  <si>
    <t>斯2</t>
  </si>
  <si>
    <t>徒25</t>
  </si>
  <si>
    <t>创27</t>
  </si>
  <si>
    <t>太26</t>
  </si>
  <si>
    <t>斯3</t>
  </si>
  <si>
    <t>徒26</t>
  </si>
  <si>
    <t>创28</t>
  </si>
  <si>
    <t>太27</t>
  </si>
  <si>
    <t>斯4</t>
  </si>
  <si>
    <t>徒27</t>
  </si>
  <si>
    <t>创29</t>
  </si>
  <si>
    <t>太28</t>
  </si>
  <si>
    <t>斯5</t>
  </si>
  <si>
    <t>徒28</t>
  </si>
  <si>
    <t>创30</t>
  </si>
  <si>
    <t>可1</t>
  </si>
  <si>
    <t>斯6</t>
  </si>
  <si>
    <t>罗1</t>
  </si>
  <si>
    <t>创31</t>
  </si>
  <si>
    <t>可2</t>
  </si>
  <si>
    <t>斯7</t>
  </si>
  <si>
    <t>罗2</t>
  </si>
  <si>
    <t>创32</t>
  </si>
  <si>
    <t>可3</t>
  </si>
  <si>
    <t>斯8</t>
  </si>
  <si>
    <t>罗3</t>
  </si>
  <si>
    <t>2026年2月 · 麦琴读经计划进度表</t>
  </si>
  <si>
    <t>创33</t>
  </si>
  <si>
    <t>可4</t>
  </si>
  <si>
    <t>斯9-10</t>
  </si>
  <si>
    <t>罗4</t>
  </si>
  <si>
    <t>创34</t>
  </si>
  <si>
    <t>可5</t>
  </si>
  <si>
    <t>伯1</t>
  </si>
  <si>
    <t>罗5</t>
  </si>
  <si>
    <t>创35-36</t>
  </si>
  <si>
    <t>可6</t>
  </si>
  <si>
    <t>伯2</t>
  </si>
  <si>
    <t>罗6</t>
  </si>
  <si>
    <t>创37</t>
  </si>
  <si>
    <t>可7</t>
  </si>
  <si>
    <t>伯3</t>
  </si>
  <si>
    <t>罗7</t>
  </si>
  <si>
    <t>创38</t>
  </si>
  <si>
    <t>可8</t>
  </si>
  <si>
    <t>伯4</t>
  </si>
  <si>
    <t>罗8</t>
  </si>
  <si>
    <t>创39</t>
  </si>
  <si>
    <t>可9</t>
  </si>
  <si>
    <t>伯5</t>
  </si>
  <si>
    <t>罗9</t>
  </si>
  <si>
    <t>创40</t>
  </si>
  <si>
    <t>可10</t>
  </si>
  <si>
    <t>伯6</t>
  </si>
  <si>
    <t>罗10</t>
  </si>
  <si>
    <t>创41</t>
  </si>
  <si>
    <t>可11</t>
  </si>
  <si>
    <t>伯7</t>
  </si>
  <si>
    <t>罗11</t>
  </si>
  <si>
    <t>创42</t>
  </si>
  <si>
    <t>可12</t>
  </si>
  <si>
    <t>伯8</t>
  </si>
  <si>
    <t>罗12</t>
  </si>
  <si>
    <t>创43</t>
  </si>
  <si>
    <t>可13</t>
  </si>
  <si>
    <t>伯9</t>
  </si>
  <si>
    <t>罗13</t>
  </si>
  <si>
    <t>创44</t>
  </si>
  <si>
    <t>可14</t>
  </si>
  <si>
    <t>伯10</t>
  </si>
  <si>
    <t>罗14</t>
  </si>
  <si>
    <t>创45</t>
  </si>
  <si>
    <t>可15</t>
  </si>
  <si>
    <t>伯11</t>
  </si>
  <si>
    <t>罗15</t>
  </si>
  <si>
    <t>创46</t>
  </si>
  <si>
    <t>可16</t>
  </si>
  <si>
    <t>伯12</t>
  </si>
  <si>
    <t>罗16</t>
  </si>
  <si>
    <t>创47</t>
  </si>
  <si>
    <t>路1:1-38</t>
  </si>
  <si>
    <t>伯13</t>
  </si>
  <si>
    <t>林前1</t>
  </si>
  <si>
    <t>创48</t>
  </si>
  <si>
    <t>路1:39-80</t>
  </si>
  <si>
    <t>伯14</t>
  </si>
  <si>
    <t>林前2</t>
  </si>
  <si>
    <t>创49</t>
  </si>
  <si>
    <t>路2</t>
  </si>
  <si>
    <t>伯15</t>
  </si>
  <si>
    <t>林前3</t>
  </si>
  <si>
    <t>创50</t>
  </si>
  <si>
    <t>路3</t>
  </si>
  <si>
    <t>伯16-17</t>
  </si>
  <si>
    <t>林前4</t>
  </si>
  <si>
    <t>出1</t>
  </si>
  <si>
    <t>路4</t>
  </si>
  <si>
    <t>伯18</t>
  </si>
  <si>
    <t>林前5</t>
  </si>
  <si>
    <t>出2</t>
  </si>
  <si>
    <t>路5</t>
  </si>
  <si>
    <t>伯19</t>
  </si>
  <si>
    <t>林前6</t>
  </si>
  <si>
    <t>出3</t>
  </si>
  <si>
    <t>路6</t>
  </si>
  <si>
    <t>伯20</t>
  </si>
  <si>
    <t>林前7</t>
  </si>
  <si>
    <t>出4</t>
  </si>
  <si>
    <t>路7</t>
  </si>
  <si>
    <t>伯21</t>
  </si>
  <si>
    <t>林前8</t>
  </si>
  <si>
    <t>出5</t>
  </si>
  <si>
    <t>路8</t>
  </si>
  <si>
    <t>伯22</t>
  </si>
  <si>
    <t>林前9</t>
  </si>
  <si>
    <t>出6</t>
  </si>
  <si>
    <t>路9</t>
  </si>
  <si>
    <t>伯23</t>
  </si>
  <si>
    <t>林前10</t>
  </si>
  <si>
    <t>出7</t>
  </si>
  <si>
    <t>路10</t>
  </si>
  <si>
    <t>伯24</t>
  </si>
  <si>
    <t>林前11</t>
  </si>
  <si>
    <t>出8</t>
  </si>
  <si>
    <t>路11</t>
  </si>
  <si>
    <t>伯25-26</t>
  </si>
  <si>
    <t>林前12</t>
  </si>
  <si>
    <t>出9</t>
  </si>
  <si>
    <t>路12</t>
  </si>
  <si>
    <t>伯27</t>
  </si>
  <si>
    <t>林前13</t>
  </si>
  <si>
    <t>出10</t>
  </si>
  <si>
    <t>路13</t>
  </si>
  <si>
    <t>伯28</t>
  </si>
  <si>
    <t>林前14</t>
  </si>
  <si>
    <t>出11:1-12:20</t>
  </si>
  <si>
    <t>路14</t>
  </si>
  <si>
    <t>伯29</t>
  </si>
  <si>
    <t>林前15</t>
  </si>
  <si>
    <t>2026年3月 · 麦琴读经计划进度表</t>
  </si>
  <si>
    <t>出12:21-50</t>
  </si>
  <si>
    <t>路15</t>
  </si>
  <si>
    <t>伯30</t>
  </si>
  <si>
    <t>林前16</t>
  </si>
  <si>
    <t>出13</t>
  </si>
  <si>
    <t>路16</t>
  </si>
  <si>
    <t>伯31</t>
  </si>
  <si>
    <t>林后1</t>
  </si>
  <si>
    <t>出14</t>
  </si>
  <si>
    <t>路17</t>
  </si>
  <si>
    <t>伯32</t>
  </si>
  <si>
    <t>林后2</t>
  </si>
  <si>
    <t>出15</t>
  </si>
  <si>
    <t>路18</t>
  </si>
  <si>
    <t>伯33</t>
  </si>
  <si>
    <t>林后3</t>
  </si>
  <si>
    <t>出16</t>
  </si>
  <si>
    <t>路19</t>
  </si>
  <si>
    <t>伯34</t>
  </si>
  <si>
    <t>林后4</t>
  </si>
  <si>
    <t>出17</t>
  </si>
  <si>
    <t>路20</t>
  </si>
  <si>
    <t>伯35</t>
  </si>
  <si>
    <t>林后5</t>
  </si>
  <si>
    <t>出18</t>
  </si>
  <si>
    <t>路21</t>
  </si>
  <si>
    <t>伯36</t>
  </si>
  <si>
    <t>林后6</t>
  </si>
  <si>
    <t>出19</t>
  </si>
  <si>
    <t>路22</t>
  </si>
  <si>
    <t>伯37</t>
  </si>
  <si>
    <t>林后7</t>
  </si>
  <si>
    <t>出20</t>
  </si>
  <si>
    <t>路23</t>
  </si>
  <si>
    <t>伯38</t>
  </si>
  <si>
    <t>林后8</t>
  </si>
  <si>
    <t>出21</t>
  </si>
  <si>
    <t>路24</t>
  </si>
  <si>
    <t>伯39</t>
  </si>
  <si>
    <t>林后9</t>
  </si>
  <si>
    <t>出22</t>
  </si>
  <si>
    <t>约1</t>
  </si>
  <si>
    <t>伯40</t>
  </si>
  <si>
    <t>林后10</t>
  </si>
  <si>
    <t>出23</t>
  </si>
  <si>
    <t>约2</t>
  </si>
  <si>
    <t>伯41</t>
  </si>
  <si>
    <t>林后11</t>
  </si>
  <si>
    <t>出24</t>
  </si>
  <si>
    <t>约3</t>
  </si>
  <si>
    <t>伯42</t>
  </si>
  <si>
    <t>林后12</t>
  </si>
  <si>
    <t>出25</t>
  </si>
  <si>
    <t>约4</t>
  </si>
  <si>
    <t>箴1</t>
  </si>
  <si>
    <t>林后13</t>
  </si>
  <si>
    <t>出26</t>
  </si>
  <si>
    <t>约5</t>
  </si>
  <si>
    <t>箴2</t>
  </si>
  <si>
    <t>加1</t>
  </si>
  <si>
    <t>出27</t>
  </si>
  <si>
    <t>约6</t>
  </si>
  <si>
    <t>箴3</t>
  </si>
  <si>
    <t>加2</t>
  </si>
  <si>
    <t>出28</t>
  </si>
  <si>
    <t>约7</t>
  </si>
  <si>
    <t>箴4</t>
  </si>
  <si>
    <t>加3</t>
  </si>
  <si>
    <t>出29</t>
  </si>
  <si>
    <t>约8</t>
  </si>
  <si>
    <t>箴5</t>
  </si>
  <si>
    <t>加4</t>
  </si>
  <si>
    <t>出30</t>
  </si>
  <si>
    <t>约9</t>
  </si>
  <si>
    <t>箴6</t>
  </si>
  <si>
    <t>加5</t>
  </si>
  <si>
    <t>出31</t>
  </si>
  <si>
    <t>约10</t>
  </si>
  <si>
    <t>箴7</t>
  </si>
  <si>
    <t>加6</t>
  </si>
  <si>
    <t>出32</t>
  </si>
  <si>
    <t>约11</t>
  </si>
  <si>
    <t>箴8</t>
  </si>
  <si>
    <t>弗1</t>
  </si>
  <si>
    <t>出33</t>
  </si>
  <si>
    <t>约12</t>
  </si>
  <si>
    <t>箴9</t>
  </si>
  <si>
    <t>弗2</t>
  </si>
  <si>
    <t>出34</t>
  </si>
  <si>
    <t>约13</t>
  </si>
  <si>
    <t>箴10</t>
  </si>
  <si>
    <t>弗3</t>
  </si>
  <si>
    <t>出35</t>
  </si>
  <si>
    <t>约14</t>
  </si>
  <si>
    <t>箴11</t>
  </si>
  <si>
    <t>弗4</t>
  </si>
  <si>
    <t>出36</t>
  </si>
  <si>
    <t>约15</t>
  </si>
  <si>
    <t>箴12</t>
  </si>
  <si>
    <t>弗5</t>
  </si>
  <si>
    <t>出37</t>
  </si>
  <si>
    <t>约16</t>
  </si>
  <si>
    <t>箴13</t>
  </si>
  <si>
    <t>弗6</t>
  </si>
  <si>
    <t>出38</t>
  </si>
  <si>
    <t>约17</t>
  </si>
  <si>
    <t>箴14</t>
  </si>
  <si>
    <t>腓1</t>
  </si>
  <si>
    <t>出39</t>
  </si>
  <si>
    <t>约18</t>
  </si>
  <si>
    <t>箴15</t>
  </si>
  <si>
    <t>腓2</t>
  </si>
  <si>
    <t>出40</t>
  </si>
  <si>
    <t>约19</t>
  </si>
  <si>
    <t>箴16</t>
  </si>
  <si>
    <t>腓3</t>
  </si>
  <si>
    <t>利1</t>
  </si>
  <si>
    <t>约20</t>
  </si>
  <si>
    <t>箴17</t>
  </si>
  <si>
    <t>腓4</t>
  </si>
  <si>
    <t>利2-3</t>
  </si>
  <si>
    <t>约21</t>
  </si>
  <si>
    <t>箴18</t>
  </si>
  <si>
    <t>西1</t>
  </si>
  <si>
    <t>2026年4月 · 麦琴读经计划进度表</t>
  </si>
  <si>
    <t>利4</t>
  </si>
  <si>
    <t>诗1-2</t>
  </si>
  <si>
    <t>箴19</t>
  </si>
  <si>
    <t>西2</t>
  </si>
  <si>
    <t>利5</t>
  </si>
  <si>
    <t>诗3-4</t>
  </si>
  <si>
    <t>箴20</t>
  </si>
  <si>
    <t>西3</t>
  </si>
  <si>
    <t>利6</t>
  </si>
  <si>
    <t>诗5-6</t>
  </si>
  <si>
    <t>箴21</t>
  </si>
  <si>
    <t>西4</t>
  </si>
  <si>
    <t>利7</t>
  </si>
  <si>
    <t>诗7-8</t>
  </si>
  <si>
    <t>箴22</t>
  </si>
  <si>
    <t>帖前1</t>
  </si>
  <si>
    <t>利8</t>
  </si>
  <si>
    <t>诗9</t>
  </si>
  <si>
    <t>箴23</t>
  </si>
  <si>
    <t>帖前2</t>
  </si>
  <si>
    <t>利9</t>
  </si>
  <si>
    <t>诗10</t>
  </si>
  <si>
    <t>箴24</t>
  </si>
  <si>
    <t>帖前3</t>
  </si>
  <si>
    <t>利10</t>
  </si>
  <si>
    <t>诗11-12</t>
  </si>
  <si>
    <t>箴25</t>
  </si>
  <si>
    <t>帖前4</t>
  </si>
  <si>
    <t>利11-12</t>
  </si>
  <si>
    <t>诗13-14</t>
  </si>
  <si>
    <t>箴26</t>
  </si>
  <si>
    <t>帖前5</t>
  </si>
  <si>
    <t>利13</t>
  </si>
  <si>
    <t>诗15-16</t>
  </si>
  <si>
    <t>箴27</t>
  </si>
  <si>
    <t>帖后1</t>
  </si>
  <si>
    <t>利14</t>
  </si>
  <si>
    <t>诗17</t>
  </si>
  <si>
    <t>箴28</t>
  </si>
  <si>
    <t>帖后2</t>
  </si>
  <si>
    <t>利15</t>
  </si>
  <si>
    <t>诗18</t>
  </si>
  <si>
    <t>箴29</t>
  </si>
  <si>
    <t>帖后3</t>
  </si>
  <si>
    <t>利16</t>
  </si>
  <si>
    <t>诗19</t>
  </si>
  <si>
    <t>箴30</t>
  </si>
  <si>
    <t>提前1</t>
  </si>
  <si>
    <t>利17</t>
  </si>
  <si>
    <t>诗20-21</t>
  </si>
  <si>
    <t>箴31</t>
  </si>
  <si>
    <t>提前2</t>
  </si>
  <si>
    <t>利18</t>
  </si>
  <si>
    <t>诗22</t>
  </si>
  <si>
    <t>传1</t>
  </si>
  <si>
    <t>提前3</t>
  </si>
  <si>
    <t>利19</t>
  </si>
  <si>
    <t>诗23-24</t>
  </si>
  <si>
    <t>传2</t>
  </si>
  <si>
    <t>提前4</t>
  </si>
  <si>
    <t>利20</t>
  </si>
  <si>
    <t>诗25</t>
  </si>
  <si>
    <t>传3</t>
  </si>
  <si>
    <t>提前5</t>
  </si>
  <si>
    <t>利21</t>
  </si>
  <si>
    <t>诗26-27</t>
  </si>
  <si>
    <t>传4</t>
  </si>
  <si>
    <t>提前6</t>
  </si>
  <si>
    <t>利22</t>
  </si>
  <si>
    <t>诗28-29</t>
  </si>
  <si>
    <t>传5</t>
  </si>
  <si>
    <t>提后1</t>
  </si>
  <si>
    <t>利23</t>
  </si>
  <si>
    <t>诗30</t>
  </si>
  <si>
    <t>传6</t>
  </si>
  <si>
    <t>提后2</t>
  </si>
  <si>
    <t>利24</t>
  </si>
  <si>
    <t>诗31</t>
  </si>
  <si>
    <t>传7</t>
  </si>
  <si>
    <t>提后3</t>
  </si>
  <si>
    <t>利25</t>
  </si>
  <si>
    <t>诗32</t>
  </si>
  <si>
    <t>传8</t>
  </si>
  <si>
    <t>提后4</t>
  </si>
  <si>
    <t>利26</t>
  </si>
  <si>
    <t>诗33</t>
  </si>
  <si>
    <t>传9</t>
  </si>
  <si>
    <t>多1</t>
  </si>
  <si>
    <t>利27</t>
  </si>
  <si>
    <t>诗34</t>
  </si>
  <si>
    <t>传10</t>
  </si>
  <si>
    <t>多2</t>
  </si>
  <si>
    <t>民1</t>
  </si>
  <si>
    <t>诗35</t>
  </si>
  <si>
    <t>传11</t>
  </si>
  <si>
    <t>多3</t>
  </si>
  <si>
    <t>民2</t>
  </si>
  <si>
    <t>诗36</t>
  </si>
  <si>
    <t>传12</t>
  </si>
  <si>
    <t>门1</t>
  </si>
  <si>
    <t>民3</t>
  </si>
  <si>
    <t>诗37</t>
  </si>
  <si>
    <t>歌1</t>
  </si>
  <si>
    <t>来1</t>
  </si>
  <si>
    <t>民4</t>
  </si>
  <si>
    <t>诗38</t>
  </si>
  <si>
    <t>歌2</t>
  </si>
  <si>
    <t>来2</t>
  </si>
  <si>
    <t>民5</t>
  </si>
  <si>
    <t>诗39</t>
  </si>
  <si>
    <t>歌3</t>
  </si>
  <si>
    <t>来3</t>
  </si>
  <si>
    <t>民6</t>
  </si>
  <si>
    <t>诗40-41</t>
  </si>
  <si>
    <t>歌4</t>
  </si>
  <si>
    <t>来4</t>
  </si>
  <si>
    <t>民7</t>
  </si>
  <si>
    <t>诗42-43</t>
  </si>
  <si>
    <t>歌5</t>
  </si>
  <si>
    <t>来5</t>
  </si>
  <si>
    <t>2026年5月 · 麦琴读经计划进度表</t>
  </si>
  <si>
    <t>民8</t>
  </si>
  <si>
    <t>诗44</t>
  </si>
  <si>
    <t>歌6</t>
  </si>
  <si>
    <t>来6</t>
  </si>
  <si>
    <t>民9</t>
  </si>
  <si>
    <t>诗45</t>
  </si>
  <si>
    <t>歌7</t>
  </si>
  <si>
    <t>来7</t>
  </si>
  <si>
    <t>民10</t>
  </si>
  <si>
    <t>诗46-47</t>
  </si>
  <si>
    <t>歌8</t>
  </si>
  <si>
    <t>来8</t>
  </si>
  <si>
    <t>民11</t>
  </si>
  <si>
    <t>诗48</t>
  </si>
  <si>
    <t>赛1</t>
  </si>
  <si>
    <t>来9</t>
  </si>
  <si>
    <t>民12-13</t>
  </si>
  <si>
    <t>诗49</t>
  </si>
  <si>
    <t>赛2</t>
  </si>
  <si>
    <t>来10</t>
  </si>
  <si>
    <t>民14</t>
  </si>
  <si>
    <t>诗50</t>
  </si>
  <si>
    <t>赛3-4</t>
  </si>
  <si>
    <t>来11</t>
  </si>
  <si>
    <t>民15</t>
  </si>
  <si>
    <t>诗51</t>
  </si>
  <si>
    <t>赛5</t>
  </si>
  <si>
    <t>来12</t>
  </si>
  <si>
    <t>民16</t>
  </si>
  <si>
    <t>诗52-54</t>
  </si>
  <si>
    <t>赛6</t>
  </si>
  <si>
    <t>来13</t>
  </si>
  <si>
    <t>民17-18</t>
  </si>
  <si>
    <t>诗55</t>
  </si>
  <si>
    <t>赛7</t>
  </si>
  <si>
    <t>雅1</t>
  </si>
  <si>
    <t>民19</t>
  </si>
  <si>
    <t>诗56-57</t>
  </si>
  <si>
    <t>赛8:1-9:7</t>
  </si>
  <si>
    <t>雅2</t>
  </si>
  <si>
    <t>民20</t>
  </si>
  <si>
    <t>诗58-59</t>
  </si>
  <si>
    <t>赛9:8-10:4</t>
  </si>
  <si>
    <t>雅3</t>
  </si>
  <si>
    <t>民21</t>
  </si>
  <si>
    <t>诗60-61</t>
  </si>
  <si>
    <t>赛10:5-34</t>
  </si>
  <si>
    <t>雅4</t>
  </si>
  <si>
    <t>民22</t>
  </si>
  <si>
    <t>诗62-63</t>
  </si>
  <si>
    <t>赛11-12</t>
  </si>
  <si>
    <t>雅5</t>
  </si>
  <si>
    <t>民23</t>
  </si>
  <si>
    <t>诗64-65</t>
  </si>
  <si>
    <t>赛13</t>
  </si>
  <si>
    <t>彼前1</t>
  </si>
  <si>
    <t>民24</t>
  </si>
  <si>
    <t>诗66-67</t>
  </si>
  <si>
    <t>赛14</t>
  </si>
  <si>
    <t>彼前2</t>
  </si>
  <si>
    <t>民25</t>
  </si>
  <si>
    <t>诗68</t>
  </si>
  <si>
    <t>赛15</t>
  </si>
  <si>
    <t>彼前3</t>
  </si>
  <si>
    <t>民26</t>
  </si>
  <si>
    <t>诗69</t>
  </si>
  <si>
    <t>赛16</t>
  </si>
  <si>
    <t>彼前4</t>
  </si>
  <si>
    <t>民27</t>
  </si>
  <si>
    <t>诗70-71</t>
  </si>
  <si>
    <t>赛17-18</t>
  </si>
  <si>
    <t>彼前5</t>
  </si>
  <si>
    <t>民28</t>
  </si>
  <si>
    <t>诗72</t>
  </si>
  <si>
    <t>赛19-20</t>
  </si>
  <si>
    <t>彼后1</t>
  </si>
  <si>
    <t>民29</t>
  </si>
  <si>
    <t>诗73</t>
  </si>
  <si>
    <t>赛21</t>
  </si>
  <si>
    <t>彼后2</t>
  </si>
  <si>
    <t>民30</t>
  </si>
  <si>
    <t>诗74</t>
  </si>
  <si>
    <t>赛22</t>
  </si>
  <si>
    <t>彼后3</t>
  </si>
  <si>
    <t>民31</t>
  </si>
  <si>
    <t>诗75-76</t>
  </si>
  <si>
    <t>赛23</t>
  </si>
  <si>
    <t>民32</t>
  </si>
  <si>
    <t>诗77</t>
  </si>
  <si>
    <t>赛24</t>
  </si>
  <si>
    <t>民33</t>
  </si>
  <si>
    <t>诗78:1-39</t>
  </si>
  <si>
    <t>赛25</t>
  </si>
  <si>
    <t>民34</t>
  </si>
  <si>
    <t>诗78:40-72</t>
  </si>
  <si>
    <t>赛26</t>
  </si>
  <si>
    <t>民35</t>
  </si>
  <si>
    <t>诗79</t>
  </si>
  <si>
    <t>赛27</t>
  </si>
  <si>
    <t>民36</t>
  </si>
  <si>
    <t>诗80</t>
  </si>
  <si>
    <t>赛28</t>
  </si>
  <si>
    <t>申1</t>
  </si>
  <si>
    <t>诗81-82</t>
  </si>
  <si>
    <t>赛29</t>
  </si>
  <si>
    <t>申2</t>
  </si>
  <si>
    <t>诗83-84</t>
  </si>
  <si>
    <t>赛30</t>
  </si>
  <si>
    <t>犹1</t>
  </si>
  <si>
    <t>申3</t>
  </si>
  <si>
    <t>诗85</t>
  </si>
  <si>
    <t>赛31</t>
  </si>
  <si>
    <t>启1</t>
  </si>
  <si>
    <t>申4</t>
  </si>
  <si>
    <t>诗86-87</t>
  </si>
  <si>
    <t>赛32</t>
  </si>
  <si>
    <t>启2</t>
  </si>
  <si>
    <t>2026年6月 · 麦琴读经计划进度表</t>
  </si>
  <si>
    <t>申5</t>
  </si>
  <si>
    <t>诗88</t>
  </si>
  <si>
    <t>赛33</t>
  </si>
  <si>
    <t>启3</t>
  </si>
  <si>
    <t>申6</t>
  </si>
  <si>
    <t>诗89</t>
  </si>
  <si>
    <t>赛34</t>
  </si>
  <si>
    <t>启4</t>
  </si>
  <si>
    <t>申7</t>
  </si>
  <si>
    <t>诗90</t>
  </si>
  <si>
    <t>赛35</t>
  </si>
  <si>
    <t>启5</t>
  </si>
  <si>
    <t>申8</t>
  </si>
  <si>
    <t>诗91</t>
  </si>
  <si>
    <t>赛36</t>
  </si>
  <si>
    <t>启6</t>
  </si>
  <si>
    <t>申9</t>
  </si>
  <si>
    <t>诗92-93</t>
  </si>
  <si>
    <t>赛37</t>
  </si>
  <si>
    <t>启7</t>
  </si>
  <si>
    <t>申10</t>
  </si>
  <si>
    <t>诗94</t>
  </si>
  <si>
    <t>赛38</t>
  </si>
  <si>
    <t>启8</t>
  </si>
  <si>
    <t>申11</t>
  </si>
  <si>
    <t>诗95-96</t>
  </si>
  <si>
    <t>赛39</t>
  </si>
  <si>
    <t>启9</t>
  </si>
  <si>
    <t>申12</t>
  </si>
  <si>
    <t>诗97-98</t>
  </si>
  <si>
    <t>赛40</t>
  </si>
  <si>
    <t>启10</t>
  </si>
  <si>
    <t>申13-14</t>
  </si>
  <si>
    <t>诗99-101</t>
  </si>
  <si>
    <t>赛41</t>
  </si>
  <si>
    <t>启11</t>
  </si>
  <si>
    <t>申15</t>
  </si>
  <si>
    <t>诗102</t>
  </si>
  <si>
    <t>赛42</t>
  </si>
  <si>
    <t>启12</t>
  </si>
  <si>
    <t>申16</t>
  </si>
  <si>
    <t>诗103</t>
  </si>
  <si>
    <t>赛43</t>
  </si>
  <si>
    <t>启13</t>
  </si>
  <si>
    <t>申17</t>
  </si>
  <si>
    <t>诗104</t>
  </si>
  <si>
    <t>赛44</t>
  </si>
  <si>
    <t>启14</t>
  </si>
  <si>
    <t>申18</t>
  </si>
  <si>
    <t>诗105</t>
  </si>
  <si>
    <t>赛45</t>
  </si>
  <si>
    <t>启15</t>
  </si>
  <si>
    <t>申19</t>
  </si>
  <si>
    <t>诗106</t>
  </si>
  <si>
    <t>赛46</t>
  </si>
  <si>
    <t>启16</t>
  </si>
  <si>
    <t>申20</t>
  </si>
  <si>
    <t>诗107</t>
  </si>
  <si>
    <t>赛47</t>
  </si>
  <si>
    <t>启17</t>
  </si>
  <si>
    <t>申21</t>
  </si>
  <si>
    <t>诗108-109</t>
  </si>
  <si>
    <t>赛48</t>
  </si>
  <si>
    <t>启18</t>
  </si>
  <si>
    <t>申22</t>
  </si>
  <si>
    <t>诗110-111</t>
  </si>
  <si>
    <t>赛49</t>
  </si>
  <si>
    <t>启19</t>
  </si>
  <si>
    <t>申23</t>
  </si>
  <si>
    <t>诗112-113</t>
  </si>
  <si>
    <t>赛50</t>
  </si>
  <si>
    <t>启20</t>
  </si>
  <si>
    <t>申24</t>
  </si>
  <si>
    <t>诗114-115</t>
  </si>
  <si>
    <t>赛51</t>
  </si>
  <si>
    <t>启21</t>
  </si>
  <si>
    <t>申25</t>
  </si>
  <si>
    <t>诗116</t>
  </si>
  <si>
    <t>赛52</t>
  </si>
  <si>
    <t>启22</t>
  </si>
  <si>
    <t>申26</t>
  </si>
  <si>
    <t>诗117-118</t>
  </si>
  <si>
    <t>赛53</t>
  </si>
  <si>
    <t>申27:1-28:19</t>
  </si>
  <si>
    <t>诗119:1-24</t>
  </si>
  <si>
    <t>赛54</t>
  </si>
  <si>
    <t>申28:20-68</t>
  </si>
  <si>
    <t>诗119:25-48</t>
  </si>
  <si>
    <t>赛55</t>
  </si>
  <si>
    <t>申29</t>
  </si>
  <si>
    <t>诗119:49-72</t>
  </si>
  <si>
    <t>赛56</t>
  </si>
  <si>
    <t>申30</t>
  </si>
  <si>
    <t>诗119:73-96</t>
  </si>
  <si>
    <t>赛57</t>
  </si>
  <si>
    <t>申31</t>
  </si>
  <si>
    <t>诗119:97-120</t>
  </si>
  <si>
    <t>赛58</t>
  </si>
  <si>
    <t>申32</t>
  </si>
  <si>
    <t>诗119:121-144</t>
  </si>
  <si>
    <t>赛59</t>
  </si>
  <si>
    <t>申33-34</t>
  </si>
  <si>
    <t>诗119:145-176</t>
  </si>
  <si>
    <t>赛60</t>
  </si>
  <si>
    <t>书1</t>
  </si>
  <si>
    <t>诗120-122</t>
  </si>
  <si>
    <t>赛61</t>
  </si>
  <si>
    <t>书2</t>
  </si>
  <si>
    <t>诗123-125</t>
  </si>
  <si>
    <t>赛62</t>
  </si>
  <si>
    <t>2026年7月 · 麦琴读经计划进度表</t>
  </si>
  <si>
    <t>书3</t>
  </si>
  <si>
    <t>诗126-128</t>
  </si>
  <si>
    <t>赛63</t>
  </si>
  <si>
    <t>书4</t>
  </si>
  <si>
    <t>诗129-131</t>
  </si>
  <si>
    <t>赛64</t>
  </si>
  <si>
    <t>书5</t>
  </si>
  <si>
    <t>诗132-134</t>
  </si>
  <si>
    <t>赛65</t>
  </si>
  <si>
    <t>书6</t>
  </si>
  <si>
    <t>诗135-136</t>
  </si>
  <si>
    <t>赛66</t>
  </si>
  <si>
    <t>书7</t>
  </si>
  <si>
    <t>诗137-138</t>
  </si>
  <si>
    <t>耶1</t>
  </si>
  <si>
    <t>书8</t>
  </si>
  <si>
    <t>诗139</t>
  </si>
  <si>
    <t>耶2</t>
  </si>
  <si>
    <t>书9</t>
  </si>
  <si>
    <t>诗140-141</t>
  </si>
  <si>
    <t>耶3</t>
  </si>
  <si>
    <t>书10</t>
  </si>
  <si>
    <t>诗142-143</t>
  </si>
  <si>
    <t>耶4</t>
  </si>
  <si>
    <t>书11</t>
  </si>
  <si>
    <t>诗144</t>
  </si>
  <si>
    <t>耶5</t>
  </si>
  <si>
    <t>书12-13</t>
  </si>
  <si>
    <t>诗145</t>
  </si>
  <si>
    <t>耶6</t>
  </si>
  <si>
    <t>书14-15</t>
  </si>
  <si>
    <t>诗146-147</t>
  </si>
  <si>
    <t>耶7</t>
  </si>
  <si>
    <t>书16-17</t>
  </si>
  <si>
    <t>诗148</t>
  </si>
  <si>
    <t>耶8</t>
  </si>
  <si>
    <t>书18-19</t>
  </si>
  <si>
    <t>诗149-150</t>
  </si>
  <si>
    <t>耶9</t>
  </si>
  <si>
    <t>书20-21</t>
  </si>
  <si>
    <t>耶10</t>
  </si>
  <si>
    <t>书22</t>
  </si>
  <si>
    <t>耶11</t>
  </si>
  <si>
    <t>书23</t>
  </si>
  <si>
    <t>耶12</t>
  </si>
  <si>
    <t>书24</t>
  </si>
  <si>
    <t>耶13</t>
  </si>
  <si>
    <t>士1</t>
  </si>
  <si>
    <t>耶14</t>
  </si>
  <si>
    <t>士2</t>
  </si>
  <si>
    <t>耶15</t>
  </si>
  <si>
    <t>士3</t>
  </si>
  <si>
    <t>耶16</t>
  </si>
  <si>
    <t>士4</t>
  </si>
  <si>
    <t>耶17</t>
  </si>
  <si>
    <t>士5</t>
  </si>
  <si>
    <t>耶18</t>
  </si>
  <si>
    <t>士6</t>
  </si>
  <si>
    <t>耶19</t>
  </si>
  <si>
    <t>士7</t>
  </si>
  <si>
    <t>耶20</t>
  </si>
  <si>
    <t>士8</t>
  </si>
  <si>
    <t>耶21</t>
  </si>
  <si>
    <t>士9</t>
  </si>
  <si>
    <t>耶22</t>
  </si>
  <si>
    <t>士10</t>
  </si>
  <si>
    <t>耶23</t>
  </si>
  <si>
    <t>士11</t>
  </si>
  <si>
    <t>耶24</t>
  </si>
  <si>
    <t>士12</t>
  </si>
  <si>
    <t>耶25</t>
  </si>
  <si>
    <t>士13</t>
  </si>
  <si>
    <t>耶26</t>
  </si>
  <si>
    <t>士14</t>
  </si>
  <si>
    <t>耶27</t>
  </si>
  <si>
    <t>2026年8月 · 麦琴读经计划进度表</t>
  </si>
  <si>
    <t>士15</t>
  </si>
  <si>
    <t>耶28</t>
  </si>
  <si>
    <t>士16</t>
  </si>
  <si>
    <t>耶29</t>
  </si>
  <si>
    <t>士17</t>
  </si>
  <si>
    <t>耶30-31</t>
  </si>
  <si>
    <t>士18</t>
  </si>
  <si>
    <t>耶32</t>
  </si>
  <si>
    <t>士19</t>
  </si>
  <si>
    <t>耶33</t>
  </si>
  <si>
    <t>士20</t>
  </si>
  <si>
    <t>耶34</t>
  </si>
  <si>
    <t>士21</t>
  </si>
  <si>
    <t>耶35</t>
  </si>
  <si>
    <t>得1</t>
  </si>
  <si>
    <t>耶36&amp;45</t>
  </si>
  <si>
    <t>得2</t>
  </si>
  <si>
    <t>耶37</t>
  </si>
  <si>
    <t>得3-4</t>
  </si>
  <si>
    <t>耶38</t>
  </si>
  <si>
    <t>撒上1</t>
  </si>
  <si>
    <t>耶39</t>
  </si>
  <si>
    <t>撒上2</t>
  </si>
  <si>
    <t>耶40</t>
  </si>
  <si>
    <t>撒上3</t>
  </si>
  <si>
    <t>耶41</t>
  </si>
  <si>
    <t>撒上4</t>
  </si>
  <si>
    <t>耶42</t>
  </si>
  <si>
    <t>撒上5-6</t>
  </si>
  <si>
    <t>耶43</t>
  </si>
  <si>
    <t>撒上7-8</t>
  </si>
  <si>
    <t>耶44</t>
  </si>
  <si>
    <t>撒上9</t>
  </si>
  <si>
    <t>耶46</t>
  </si>
  <si>
    <t>撒上10</t>
  </si>
  <si>
    <t>耶47</t>
  </si>
  <si>
    <t>撒上11</t>
  </si>
  <si>
    <t>耶48</t>
  </si>
  <si>
    <t>撒上12</t>
  </si>
  <si>
    <t>耶49</t>
  </si>
  <si>
    <t>撒上13</t>
  </si>
  <si>
    <t>耶50</t>
  </si>
  <si>
    <t>撒上14</t>
  </si>
  <si>
    <t>耶51</t>
  </si>
  <si>
    <t>撒上15</t>
  </si>
  <si>
    <t>耶52</t>
  </si>
  <si>
    <t>撒上16</t>
  </si>
  <si>
    <t>哀1</t>
  </si>
  <si>
    <t>撒上17</t>
  </si>
  <si>
    <t>哀2</t>
  </si>
  <si>
    <t>撒上18</t>
  </si>
  <si>
    <t>哀3</t>
  </si>
  <si>
    <t>撒上19</t>
  </si>
  <si>
    <t>哀4</t>
  </si>
  <si>
    <t>撒上20</t>
  </si>
  <si>
    <t>哀5</t>
  </si>
  <si>
    <t>撒上21-22</t>
  </si>
  <si>
    <t>结1</t>
  </si>
  <si>
    <t>撒上23</t>
  </si>
  <si>
    <t>结2</t>
  </si>
  <si>
    <t>撒上24</t>
  </si>
  <si>
    <t>结3</t>
  </si>
  <si>
    <t>2026年9月 · 麦琴读经计划进度表</t>
  </si>
  <si>
    <t>撒上25</t>
  </si>
  <si>
    <t>结4</t>
  </si>
  <si>
    <t>撒上26</t>
  </si>
  <si>
    <t>结5</t>
  </si>
  <si>
    <t>撒上27</t>
  </si>
  <si>
    <t>结6</t>
  </si>
  <si>
    <t>撒上28</t>
  </si>
  <si>
    <t>结7</t>
  </si>
  <si>
    <t>撒上29-30</t>
  </si>
  <si>
    <t>结8</t>
  </si>
  <si>
    <t>撒上31</t>
  </si>
  <si>
    <t>结9</t>
  </si>
  <si>
    <t>撒下1</t>
  </si>
  <si>
    <t>结10</t>
  </si>
  <si>
    <t>撒下2</t>
  </si>
  <si>
    <t>结11</t>
  </si>
  <si>
    <t>撒下3</t>
  </si>
  <si>
    <t>结12</t>
  </si>
  <si>
    <t>撒下4-5</t>
  </si>
  <si>
    <t>结13</t>
  </si>
  <si>
    <t>撒下6</t>
  </si>
  <si>
    <t>结14</t>
  </si>
  <si>
    <t>撒下7</t>
  </si>
  <si>
    <t>结15</t>
  </si>
  <si>
    <t>撒下8-9</t>
  </si>
  <si>
    <t>结16</t>
  </si>
  <si>
    <t>撒下10</t>
  </si>
  <si>
    <t>结17</t>
  </si>
  <si>
    <t>撒下11</t>
  </si>
  <si>
    <t>结18</t>
  </si>
  <si>
    <t>撒下12</t>
  </si>
  <si>
    <t>结19</t>
  </si>
  <si>
    <t>撒下13</t>
  </si>
  <si>
    <t>结20</t>
  </si>
  <si>
    <t>撒下14</t>
  </si>
  <si>
    <t>结21</t>
  </si>
  <si>
    <t>撒下15</t>
  </si>
  <si>
    <t>结22</t>
  </si>
  <si>
    <t>撒下16</t>
  </si>
  <si>
    <t>结23</t>
  </si>
  <si>
    <t>撒下17</t>
  </si>
  <si>
    <t>结24</t>
  </si>
  <si>
    <t>撒下18</t>
  </si>
  <si>
    <t>结25</t>
  </si>
  <si>
    <t>撒下19</t>
  </si>
  <si>
    <t>结26</t>
  </si>
  <si>
    <t>撒下20</t>
  </si>
  <si>
    <t>结27</t>
  </si>
  <si>
    <t>撒下21</t>
  </si>
  <si>
    <t>结28</t>
  </si>
  <si>
    <t>撒下22</t>
  </si>
  <si>
    <t>结29</t>
  </si>
  <si>
    <t>撒下23</t>
  </si>
  <si>
    <t>结30</t>
  </si>
  <si>
    <t>撒下24</t>
  </si>
  <si>
    <t>结31</t>
  </si>
  <si>
    <t>王上1</t>
  </si>
  <si>
    <t>结32</t>
  </si>
  <si>
    <t>王上2</t>
  </si>
  <si>
    <t>结33</t>
  </si>
  <si>
    <t>2026年10月 · 麦琴读经计划进度表</t>
  </si>
  <si>
    <t>王上3</t>
  </si>
  <si>
    <t>结34</t>
  </si>
  <si>
    <t>王上4-5</t>
  </si>
  <si>
    <t>结35</t>
  </si>
  <si>
    <t>王上6</t>
  </si>
  <si>
    <t>结36</t>
  </si>
  <si>
    <t>诗86</t>
  </si>
  <si>
    <t>王上7</t>
  </si>
  <si>
    <t>结37</t>
  </si>
  <si>
    <t>诗87-88</t>
  </si>
  <si>
    <t>王上8</t>
  </si>
  <si>
    <t>结38</t>
  </si>
  <si>
    <t>王上9</t>
  </si>
  <si>
    <t>结39</t>
  </si>
  <si>
    <t>王上10</t>
  </si>
  <si>
    <t>结40</t>
  </si>
  <si>
    <t>王上11</t>
  </si>
  <si>
    <t>结41</t>
  </si>
  <si>
    <t>王上12</t>
  </si>
  <si>
    <t>结42</t>
  </si>
  <si>
    <t>王上13</t>
  </si>
  <si>
    <t>结43</t>
  </si>
  <si>
    <t>王上14</t>
  </si>
  <si>
    <t>结44</t>
  </si>
  <si>
    <t>王上15</t>
  </si>
  <si>
    <t>结45</t>
  </si>
  <si>
    <t>王上16</t>
  </si>
  <si>
    <t>结46</t>
  </si>
  <si>
    <t>王上17</t>
  </si>
  <si>
    <t>结47</t>
  </si>
  <si>
    <t>王上18</t>
  </si>
  <si>
    <t>结48</t>
  </si>
  <si>
    <t>王上19</t>
  </si>
  <si>
    <t>但1</t>
  </si>
  <si>
    <t>王上20</t>
  </si>
  <si>
    <t>但2</t>
  </si>
  <si>
    <t>王上21</t>
  </si>
  <si>
    <t>但3</t>
  </si>
  <si>
    <t>王上22</t>
  </si>
  <si>
    <t>但4</t>
  </si>
  <si>
    <t>王下1</t>
  </si>
  <si>
    <t>但5</t>
  </si>
  <si>
    <t>王下2</t>
  </si>
  <si>
    <t>但6</t>
  </si>
  <si>
    <t>王下3</t>
  </si>
  <si>
    <t>但7</t>
  </si>
  <si>
    <t>王下4</t>
  </si>
  <si>
    <t>但8</t>
  </si>
  <si>
    <t>王下5</t>
  </si>
  <si>
    <t>但9</t>
  </si>
  <si>
    <t>王下6</t>
  </si>
  <si>
    <t>但10</t>
  </si>
  <si>
    <t>王下7</t>
  </si>
  <si>
    <t>但11</t>
  </si>
  <si>
    <t>王下8</t>
  </si>
  <si>
    <t>但12</t>
  </si>
  <si>
    <t>王下9</t>
  </si>
  <si>
    <t>何1</t>
  </si>
  <si>
    <t>王下10-11</t>
  </si>
  <si>
    <t>何2</t>
  </si>
  <si>
    <t>王下12</t>
  </si>
  <si>
    <t>何3-4</t>
  </si>
  <si>
    <t>王下13</t>
  </si>
  <si>
    <t>何5-6</t>
  </si>
  <si>
    <t>2026年11月 · 麦琴读经计划进度表</t>
  </si>
  <si>
    <t>王下14</t>
  </si>
  <si>
    <t>何7</t>
  </si>
  <si>
    <t>王下15</t>
  </si>
  <si>
    <t>何8</t>
  </si>
  <si>
    <t>王下16</t>
  </si>
  <si>
    <t>何9</t>
  </si>
  <si>
    <t>王下17</t>
  </si>
  <si>
    <t>何10</t>
  </si>
  <si>
    <t>王下18</t>
  </si>
  <si>
    <t>何11</t>
  </si>
  <si>
    <t>王下19</t>
  </si>
  <si>
    <t>何12</t>
  </si>
  <si>
    <t>王下20</t>
  </si>
  <si>
    <t>何13</t>
  </si>
  <si>
    <t>王下21</t>
  </si>
  <si>
    <t>何14</t>
  </si>
  <si>
    <t>王下22</t>
  </si>
  <si>
    <t>珥1</t>
  </si>
  <si>
    <t>王下23</t>
  </si>
  <si>
    <t>珥2</t>
  </si>
  <si>
    <t>诗142</t>
  </si>
  <si>
    <t>王下24</t>
  </si>
  <si>
    <t>珥3</t>
  </si>
  <si>
    <t>诗143</t>
  </si>
  <si>
    <t>王下25</t>
  </si>
  <si>
    <t>摩1</t>
  </si>
  <si>
    <t>代上1-2</t>
  </si>
  <si>
    <t>摩2</t>
  </si>
  <si>
    <t>代上3-4</t>
  </si>
  <si>
    <t>摩3</t>
  </si>
  <si>
    <t>代上5-6</t>
  </si>
  <si>
    <t>摩4</t>
  </si>
  <si>
    <t>诗148-150</t>
  </si>
  <si>
    <t>代上7-8</t>
  </si>
  <si>
    <t>摩5</t>
  </si>
  <si>
    <t>代上9-10</t>
  </si>
  <si>
    <t>摩6</t>
  </si>
  <si>
    <t>代上11-12</t>
  </si>
  <si>
    <t>摩7</t>
  </si>
  <si>
    <t>代上13-14</t>
  </si>
  <si>
    <t>摩8</t>
  </si>
  <si>
    <t>代上15</t>
  </si>
  <si>
    <t>摩9</t>
  </si>
  <si>
    <t>代上16</t>
  </si>
  <si>
    <t>俄1</t>
  </si>
  <si>
    <t>代上17</t>
  </si>
  <si>
    <t>拿1</t>
  </si>
  <si>
    <t>代上18</t>
  </si>
  <si>
    <t>拿2</t>
  </si>
  <si>
    <t>代上19-20</t>
  </si>
  <si>
    <t>拿3</t>
  </si>
  <si>
    <t>代上21</t>
  </si>
  <si>
    <t>拿4</t>
  </si>
  <si>
    <t>代上22</t>
  </si>
  <si>
    <t>弥1</t>
  </si>
  <si>
    <t>代上23</t>
  </si>
  <si>
    <t>弥2</t>
  </si>
  <si>
    <t>代上24-25</t>
  </si>
  <si>
    <t>弥3</t>
  </si>
  <si>
    <t>代上26-27</t>
  </si>
  <si>
    <t>弥4</t>
  </si>
  <si>
    <t>代上28</t>
  </si>
  <si>
    <t>弥5</t>
  </si>
  <si>
    <t>2026年12月 · 麦琴读经计划进度表</t>
  </si>
  <si>
    <t>代上29</t>
  </si>
  <si>
    <t>弥6</t>
  </si>
  <si>
    <t>代下1</t>
  </si>
  <si>
    <t>弥7</t>
  </si>
  <si>
    <t>代下2</t>
  </si>
  <si>
    <t>鸿1</t>
  </si>
  <si>
    <t>代下3-4</t>
  </si>
  <si>
    <t>鸿2</t>
  </si>
  <si>
    <t>代下5:1-6:11</t>
  </si>
  <si>
    <t>鸿3</t>
  </si>
  <si>
    <t>代下6:12-42</t>
  </si>
  <si>
    <t>哈1</t>
  </si>
  <si>
    <t>代下7</t>
  </si>
  <si>
    <t>哈2</t>
  </si>
  <si>
    <t>代下8</t>
  </si>
  <si>
    <t>哈3</t>
  </si>
  <si>
    <t>代下9</t>
  </si>
  <si>
    <t>番1</t>
  </si>
  <si>
    <t>代下10</t>
  </si>
  <si>
    <t>番2</t>
  </si>
  <si>
    <t>代下11-12</t>
  </si>
  <si>
    <t>番3</t>
  </si>
  <si>
    <t>代下13</t>
  </si>
  <si>
    <t>该1</t>
  </si>
  <si>
    <t>代下14-15</t>
  </si>
  <si>
    <t>该2</t>
  </si>
  <si>
    <t>代下16</t>
  </si>
  <si>
    <t>亚1</t>
  </si>
  <si>
    <t>代下17</t>
  </si>
  <si>
    <t>亚2</t>
  </si>
  <si>
    <t>代下18</t>
  </si>
  <si>
    <t>亚3</t>
  </si>
  <si>
    <t>代下19-20</t>
  </si>
  <si>
    <t>亚4</t>
  </si>
  <si>
    <t>代下21</t>
  </si>
  <si>
    <t>亚5</t>
  </si>
  <si>
    <t>代下22-23</t>
  </si>
  <si>
    <t>亚6</t>
  </si>
  <si>
    <t>代下24</t>
  </si>
  <si>
    <t>亚7</t>
  </si>
  <si>
    <t>代下25</t>
  </si>
  <si>
    <t>亚8</t>
  </si>
  <si>
    <t>代下26</t>
  </si>
  <si>
    <t>亚9</t>
  </si>
  <si>
    <t>代下27-28</t>
  </si>
  <si>
    <t>亚10</t>
  </si>
  <si>
    <t>代下29</t>
  </si>
  <si>
    <t>亚11</t>
  </si>
  <si>
    <t>代下30</t>
  </si>
  <si>
    <t>亚12:1-13:1</t>
  </si>
  <si>
    <t>代下31</t>
  </si>
  <si>
    <t>亚13:2-9</t>
  </si>
  <si>
    <t>代下32</t>
  </si>
  <si>
    <t>亚14</t>
  </si>
  <si>
    <t>代下33</t>
  </si>
  <si>
    <t>玛1</t>
  </si>
  <si>
    <t>代下34</t>
  </si>
  <si>
    <t>玛2</t>
  </si>
  <si>
    <t>代下35</t>
  </si>
  <si>
    <t>玛3</t>
  </si>
  <si>
    <t>代下36</t>
  </si>
  <si>
    <t>玛4</t>
  </si>
  <si>
    <t>圣经书卷简写对照（用于本表）</t>
  </si>
  <si>
    <t>英文书名</t>
  </si>
  <si>
    <t>中文简写</t>
  </si>
  <si>
    <t>示例（第1章）</t>
  </si>
  <si>
    <t>Genesis</t>
  </si>
  <si>
    <t>创</t>
  </si>
  <si>
    <t>Exodus</t>
  </si>
  <si>
    <t>出</t>
  </si>
  <si>
    <t>Leviticus</t>
  </si>
  <si>
    <t>利</t>
  </si>
  <si>
    <t>Numbers</t>
  </si>
  <si>
    <t>民</t>
  </si>
  <si>
    <t>Deuteronomy</t>
  </si>
  <si>
    <t>申</t>
  </si>
  <si>
    <t>Joshua</t>
  </si>
  <si>
    <t>书</t>
  </si>
  <si>
    <t>Judges</t>
  </si>
  <si>
    <t>士</t>
  </si>
  <si>
    <t>Ruth</t>
  </si>
  <si>
    <t>得</t>
  </si>
  <si>
    <t>1 Samuel</t>
  </si>
  <si>
    <t>撒上</t>
  </si>
  <si>
    <t>2 Samuel</t>
  </si>
  <si>
    <t>撒下</t>
  </si>
  <si>
    <t>1 Kings</t>
  </si>
  <si>
    <t>王上</t>
  </si>
  <si>
    <t>2 Kings</t>
  </si>
  <si>
    <t>王下</t>
  </si>
  <si>
    <t>1 Chronicles</t>
  </si>
  <si>
    <t>代上</t>
  </si>
  <si>
    <t>代上1</t>
  </si>
  <si>
    <t>2 Chronicles</t>
  </si>
  <si>
    <t>代下</t>
  </si>
  <si>
    <t>Ezra</t>
  </si>
  <si>
    <t>拉</t>
  </si>
  <si>
    <t>Nehemiah</t>
  </si>
  <si>
    <t>尼</t>
  </si>
  <si>
    <t>Esther</t>
  </si>
  <si>
    <t>斯</t>
  </si>
  <si>
    <t>Job</t>
  </si>
  <si>
    <t>伯</t>
  </si>
  <si>
    <t>Psalm</t>
  </si>
  <si>
    <t>诗</t>
  </si>
  <si>
    <t>诗1</t>
  </si>
  <si>
    <t>Proverbs</t>
  </si>
  <si>
    <t>箴</t>
  </si>
  <si>
    <t>Ecclesiastes</t>
  </si>
  <si>
    <t>传</t>
  </si>
  <si>
    <t>Song of Solomon</t>
  </si>
  <si>
    <t>歌</t>
  </si>
  <si>
    <t>Isaiah</t>
  </si>
  <si>
    <t>赛</t>
  </si>
  <si>
    <t>Jeremiah</t>
  </si>
  <si>
    <t>耶</t>
  </si>
  <si>
    <t>Lamentations</t>
  </si>
  <si>
    <t>哀</t>
  </si>
  <si>
    <t>Ezekiel</t>
  </si>
  <si>
    <t>结</t>
  </si>
  <si>
    <t>Daniel</t>
  </si>
  <si>
    <t>但</t>
  </si>
  <si>
    <t>Hosea</t>
  </si>
  <si>
    <t>何</t>
  </si>
  <si>
    <t>Joel</t>
  </si>
  <si>
    <t>珥</t>
  </si>
  <si>
    <t>Amos</t>
  </si>
  <si>
    <t>摩</t>
  </si>
  <si>
    <t>Obadiah</t>
  </si>
  <si>
    <t>俄</t>
  </si>
  <si>
    <t>Jonah</t>
  </si>
  <si>
    <t>拿</t>
  </si>
  <si>
    <t>Micah</t>
  </si>
  <si>
    <t>弥</t>
  </si>
  <si>
    <t>Nahum</t>
  </si>
  <si>
    <t>鸿</t>
  </si>
  <si>
    <t>Habakkuk</t>
  </si>
  <si>
    <t>哈</t>
  </si>
  <si>
    <t>Zephaniah</t>
  </si>
  <si>
    <t>番</t>
  </si>
  <si>
    <t>Haggai</t>
  </si>
  <si>
    <t>该</t>
  </si>
  <si>
    <t>Zechariah</t>
  </si>
  <si>
    <t>亚</t>
  </si>
  <si>
    <t>Malachi</t>
  </si>
  <si>
    <t>玛</t>
  </si>
  <si>
    <t>Matthew</t>
  </si>
  <si>
    <t>太</t>
  </si>
  <si>
    <t>Mark</t>
  </si>
  <si>
    <t>可</t>
  </si>
  <si>
    <t>Luke</t>
  </si>
  <si>
    <t>路</t>
  </si>
  <si>
    <t>路1</t>
  </si>
  <si>
    <t>John</t>
  </si>
  <si>
    <t>约</t>
  </si>
  <si>
    <t>Acts</t>
  </si>
  <si>
    <t>徒</t>
  </si>
  <si>
    <t>Romans</t>
  </si>
  <si>
    <t>罗</t>
  </si>
  <si>
    <t>1 Corinthians</t>
  </si>
  <si>
    <t>林前</t>
  </si>
  <si>
    <t>2 Corinthians</t>
  </si>
  <si>
    <t>林后</t>
  </si>
  <si>
    <t>Galatians</t>
  </si>
  <si>
    <t>加</t>
  </si>
  <si>
    <t>Ephesians</t>
  </si>
  <si>
    <t>弗</t>
  </si>
  <si>
    <t>Philippians</t>
  </si>
  <si>
    <t>腓</t>
  </si>
  <si>
    <t>Colossians</t>
  </si>
  <si>
    <t>西</t>
  </si>
  <si>
    <t>1 Thessalonians</t>
  </si>
  <si>
    <t>帖前</t>
  </si>
  <si>
    <t>2 Thessalonians</t>
  </si>
  <si>
    <t>帖后</t>
  </si>
  <si>
    <t>1 Timothy</t>
  </si>
  <si>
    <t>提前</t>
  </si>
  <si>
    <t>2 Timothy</t>
  </si>
  <si>
    <t>提后</t>
  </si>
  <si>
    <t>Titus</t>
  </si>
  <si>
    <t>多</t>
  </si>
  <si>
    <t>Philemon</t>
  </si>
  <si>
    <t>门</t>
  </si>
  <si>
    <t>Hebrews</t>
  </si>
  <si>
    <t>来</t>
  </si>
  <si>
    <t>James</t>
  </si>
  <si>
    <t>雅</t>
  </si>
  <si>
    <t>1 Peter</t>
  </si>
  <si>
    <t>彼前</t>
  </si>
  <si>
    <t>2 Peter</t>
  </si>
  <si>
    <t>彼后</t>
  </si>
  <si>
    <t>1 John</t>
  </si>
  <si>
    <t>2 John</t>
  </si>
  <si>
    <t>3 John</t>
  </si>
  <si>
    <t>Jude</t>
  </si>
  <si>
    <t>犹</t>
  </si>
  <si>
    <t>Revelation</t>
  </si>
  <si>
    <t>启</t>
  </si>
  <si>
    <t>家庭敬拜</t>
  </si>
  <si>
    <t>个人灵修</t>
  </si>
  <si>
    <t>约壹</t>
  </si>
  <si>
    <t>约壹1</t>
  </si>
  <si>
    <t>约壹2</t>
  </si>
  <si>
    <t>约壹3</t>
  </si>
  <si>
    <t>约壹4</t>
  </si>
  <si>
    <t>约壹5</t>
  </si>
  <si>
    <t>约贰1</t>
  </si>
  <si>
    <t>约贰</t>
  </si>
  <si>
    <t>约叁1</t>
  </si>
  <si>
    <t>约叁</t>
  </si>
  <si>
    <t>亚特兰大改革宗浸信会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</si>
</sst>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7" formatCode="mm/dd/yy;@"/>
  </numFmts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name val="Calibri"/>
      <family val="2"/>
    </font>
    <font>
      <sz val="16"/>
      <color theme="1"/>
      <name val="Heiti SC Medium"/>
    </font>
    <font>
      <b/>
      <sz val="11"/>
      <name val="FangSong"/>
      <charset val="134"/>
    </font>
    <font>
      <sz val="11"/>
      <color theme="1"/>
      <name val="FangSong"/>
      <charset val="134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CE4D6"/>
      </patternFill>
    </fill>
    <fill>
      <patternFill patternType="solid">
        <fgColor rgb="FFD9E1F2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9" fontId="0" fillId="0" borderId="0" xfId="0" applyNumberFormat="1" applyAlignment="1">
      <alignment horizontal="center" vertical="center"/>
    </xf>
    <xf numFmtId="1" fontId="0" fillId="3" borderId="0" xfId="0" applyNumberForma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164" fontId="0" fillId="3" borderId="0" xfId="0" applyNumberFormat="1" applyFill="1" applyAlignment="1">
      <alignment horizontal="left" vertical="center"/>
    </xf>
    <xf numFmtId="167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48"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tabSelected="1" topLeftCell="A28" zoomScale="255" zoomScaleNormal="255" workbookViewId="0">
      <selection activeCell="F7" sqref="F7"/>
    </sheetView>
  </sheetViews>
  <sheetFormatPr baseColWidth="10" defaultColWidth="8.83203125" defaultRowHeight="15" x14ac:dyDescent="0.2"/>
  <cols>
    <col min="1" max="2" width="8" customWidth="1"/>
    <col min="3" max="4" width="14" customWidth="1"/>
    <col min="5" max="5" width="10" customWidth="1"/>
  </cols>
  <sheetData>
    <row r="1" spans="1:5" ht="20" x14ac:dyDescent="0.2">
      <c r="A1" s="25" t="s">
        <v>1296</v>
      </c>
      <c r="B1" s="24"/>
      <c r="C1" s="24"/>
      <c r="D1" s="24"/>
      <c r="E1" s="24"/>
    </row>
    <row r="2" spans="1:5" ht="28" customHeight="1" x14ac:dyDescent="0.2">
      <c r="A2" s="14" t="s">
        <v>0</v>
      </c>
      <c r="B2" s="13"/>
      <c r="C2" s="13"/>
      <c r="D2" s="13"/>
      <c r="E2" s="13"/>
    </row>
    <row r="3" spans="1:5" ht="20" customHeight="1" x14ac:dyDescent="0.2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</row>
    <row r="4" spans="1:5" x14ac:dyDescent="0.2">
      <c r="A4" s="31" t="s">
        <v>6</v>
      </c>
      <c r="B4" s="2">
        <v>31</v>
      </c>
      <c r="C4" s="2">
        <f>'01月'!B2</f>
        <v>0</v>
      </c>
      <c r="D4" s="2">
        <f>'01月'!E2</f>
        <v>124</v>
      </c>
      <c r="E4" s="3">
        <f>'01月'!H2</f>
        <v>0</v>
      </c>
    </row>
    <row r="5" spans="1:5" x14ac:dyDescent="0.2">
      <c r="A5" s="31" t="s">
        <v>7</v>
      </c>
      <c r="B5" s="2">
        <v>28</v>
      </c>
      <c r="C5" s="2">
        <f>'02月'!C2</f>
        <v>0</v>
      </c>
      <c r="D5" s="2">
        <f>'02月'!G2</f>
        <v>112</v>
      </c>
      <c r="E5" s="3">
        <f>'02月'!J2</f>
        <v>0</v>
      </c>
    </row>
    <row r="6" spans="1:5" x14ac:dyDescent="0.2">
      <c r="A6" s="31" t="s">
        <v>8</v>
      </c>
      <c r="B6" s="2">
        <v>31</v>
      </c>
      <c r="C6" s="2">
        <f>'03月'!B2</f>
        <v>0</v>
      </c>
      <c r="D6" s="2">
        <f>'03月'!D2</f>
        <v>124</v>
      </c>
      <c r="E6" s="3">
        <f>'03月'!F2</f>
        <v>0</v>
      </c>
    </row>
    <row r="7" spans="1:5" x14ac:dyDescent="0.2">
      <c r="A7" s="31" t="s">
        <v>9</v>
      </c>
      <c r="B7" s="2">
        <v>30</v>
      </c>
      <c r="C7" s="2">
        <f>'04月'!B2</f>
        <v>0</v>
      </c>
      <c r="D7" s="2">
        <f>'04月'!D2</f>
        <v>120</v>
      </c>
      <c r="E7" s="3">
        <f>'04月'!F2</f>
        <v>0</v>
      </c>
    </row>
    <row r="8" spans="1:5" x14ac:dyDescent="0.2">
      <c r="A8" s="31" t="s">
        <v>10</v>
      </c>
      <c r="B8" s="2">
        <v>31</v>
      </c>
      <c r="C8" s="2">
        <f>'05月'!C2</f>
        <v>0</v>
      </c>
      <c r="D8" s="2">
        <f>'05月'!F2</f>
        <v>124</v>
      </c>
      <c r="E8" s="3">
        <f>'05月'!J2</f>
        <v>0</v>
      </c>
    </row>
    <row r="9" spans="1:5" x14ac:dyDescent="0.2">
      <c r="A9" s="31" t="s">
        <v>11</v>
      </c>
      <c r="B9" s="2">
        <v>30</v>
      </c>
      <c r="C9" s="2">
        <f>'06月'!C2</f>
        <v>0</v>
      </c>
      <c r="D9" s="2">
        <f>'06月'!G2</f>
        <v>120</v>
      </c>
      <c r="E9" s="3">
        <f>'06月'!J2</f>
        <v>0</v>
      </c>
    </row>
    <row r="10" spans="1:5" x14ac:dyDescent="0.2">
      <c r="A10" s="31" t="s">
        <v>12</v>
      </c>
      <c r="B10" s="2">
        <v>31</v>
      </c>
      <c r="C10" s="2">
        <f>'07月'!B2</f>
        <v>0</v>
      </c>
      <c r="D10" s="2">
        <f>'07月'!D2</f>
        <v>124</v>
      </c>
      <c r="E10" s="3">
        <f>'07月'!F2</f>
        <v>0</v>
      </c>
    </row>
    <row r="11" spans="1:5" x14ac:dyDescent="0.2">
      <c r="A11" s="31" t="s">
        <v>13</v>
      </c>
      <c r="B11" s="2">
        <v>31</v>
      </c>
      <c r="C11" s="2">
        <f>'08月'!B2</f>
        <v>0</v>
      </c>
      <c r="D11" s="2">
        <f>'08月'!D2</f>
        <v>124</v>
      </c>
      <c r="E11" s="3">
        <f>'08月'!F2</f>
        <v>0</v>
      </c>
    </row>
    <row r="12" spans="1:5" x14ac:dyDescent="0.2">
      <c r="A12" s="31" t="s">
        <v>14</v>
      </c>
      <c r="B12" s="2">
        <v>30</v>
      </c>
      <c r="C12" s="2">
        <f>'09月'!B2</f>
        <v>0</v>
      </c>
      <c r="D12" s="2">
        <f>'09月'!D2</f>
        <v>120</v>
      </c>
      <c r="E12" s="3">
        <f>'09月'!F2</f>
        <v>0</v>
      </c>
    </row>
    <row r="13" spans="1:5" x14ac:dyDescent="0.2">
      <c r="A13" s="31" t="s">
        <v>15</v>
      </c>
      <c r="B13" s="2">
        <v>31</v>
      </c>
      <c r="C13" s="2">
        <f>'10月'!B2</f>
        <v>0</v>
      </c>
      <c r="D13" s="2">
        <f>'10月'!D2</f>
        <v>124</v>
      </c>
      <c r="E13" s="3">
        <f>'10月'!F2</f>
        <v>0</v>
      </c>
    </row>
    <row r="14" spans="1:5" x14ac:dyDescent="0.2">
      <c r="A14" s="31" t="s">
        <v>16</v>
      </c>
      <c r="B14" s="2">
        <v>30</v>
      </c>
      <c r="C14" s="2">
        <f>'11月'!B2</f>
        <v>0</v>
      </c>
      <c r="D14" s="2">
        <f>'11月'!D2</f>
        <v>120</v>
      </c>
      <c r="E14" s="3">
        <f>'11月'!F2</f>
        <v>0</v>
      </c>
    </row>
    <row r="15" spans="1:5" x14ac:dyDescent="0.2">
      <c r="A15" s="31" t="s">
        <v>17</v>
      </c>
      <c r="B15" s="2">
        <v>31</v>
      </c>
      <c r="C15" s="2">
        <f>'12月'!C2</f>
        <v>0</v>
      </c>
      <c r="D15" s="2">
        <f>'12月'!F2</f>
        <v>124</v>
      </c>
      <c r="E15" s="3">
        <f>'12月'!J2</f>
        <v>0</v>
      </c>
    </row>
    <row r="16" spans="1:5" x14ac:dyDescent="0.2">
      <c r="A16" s="32" t="s">
        <v>18</v>
      </c>
      <c r="B16" s="4">
        <f>SUM(B4:B15)</f>
        <v>365</v>
      </c>
      <c r="C16" s="4">
        <f>SUM(C4:C15)</f>
        <v>0</v>
      </c>
      <c r="D16" s="4">
        <f>SUM(D4:D15)</f>
        <v>1460</v>
      </c>
      <c r="E16" s="5">
        <f>IF(D16=0,0,C16/D16)</f>
        <v>0</v>
      </c>
    </row>
    <row r="18" spans="1:5" x14ac:dyDescent="0.2">
      <c r="A18" s="26" t="s">
        <v>19</v>
      </c>
      <c r="B18" s="27"/>
      <c r="C18" s="27"/>
      <c r="D18" s="27"/>
      <c r="E18" s="27"/>
    </row>
    <row r="19" spans="1:5" x14ac:dyDescent="0.2">
      <c r="A19" s="28" t="s">
        <v>20</v>
      </c>
      <c r="B19" s="27"/>
      <c r="C19" s="27"/>
      <c r="D19" s="27"/>
      <c r="E19" s="27"/>
    </row>
    <row r="20" spans="1:5" x14ac:dyDescent="0.2">
      <c r="A20" s="28" t="s">
        <v>21</v>
      </c>
      <c r="B20" s="27"/>
      <c r="C20" s="27"/>
      <c r="D20" s="27"/>
      <c r="E20" s="27"/>
    </row>
    <row r="21" spans="1:5" x14ac:dyDescent="0.2">
      <c r="A21" s="28" t="s">
        <v>22</v>
      </c>
      <c r="B21" s="27"/>
      <c r="C21" s="27"/>
      <c r="D21" s="27"/>
      <c r="E21" s="27"/>
    </row>
    <row r="22" spans="1:5" x14ac:dyDescent="0.2">
      <c r="A22" s="29"/>
      <c r="B22" s="29"/>
      <c r="C22" s="29"/>
      <c r="D22" s="29"/>
      <c r="E22" s="29"/>
    </row>
    <row r="23" spans="1:5" x14ac:dyDescent="0.2">
      <c r="A23" s="29"/>
      <c r="B23" s="29"/>
      <c r="C23" s="29"/>
      <c r="D23" s="29"/>
      <c r="E23" s="29"/>
    </row>
  </sheetData>
  <mergeCells count="6">
    <mergeCell ref="A1:E1"/>
    <mergeCell ref="A21:E21"/>
    <mergeCell ref="A20:E20"/>
    <mergeCell ref="A2:E2"/>
    <mergeCell ref="A18:E18"/>
    <mergeCell ref="A19:E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4"/>
  <sheetViews>
    <sheetView showGridLines="0" workbookViewId="0">
      <selection activeCell="A4" sqref="A4:XFD4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8" customWidth="1"/>
    <col min="4" max="4" width="5" customWidth="1"/>
    <col min="5" max="5" width="18" customWidth="1"/>
    <col min="6" max="6" width="5" customWidth="1"/>
    <col min="7" max="7" width="18" customWidth="1"/>
    <col min="8" max="8" width="5" customWidth="1"/>
    <col min="9" max="9" width="18" customWidth="1"/>
    <col min="10" max="10" width="5" customWidth="1"/>
    <col min="11" max="11" width="10" customWidth="1"/>
    <col min="12" max="12" width="20" customWidth="1"/>
  </cols>
  <sheetData>
    <row r="1" spans="1:12" ht="28" customHeight="1" x14ac:dyDescent="0.2">
      <c r="A1" s="14" t="s">
        <v>895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7" t="s">
        <v>24</v>
      </c>
      <c r="B2" s="8">
        <f>COUNTIF(D5:D34,"✓")+COUNTIF(F5:F34,"✓")+COUNTIF(H5:H34,"✓")+COUNTIF(J5:J34,"✓")</f>
        <v>0</v>
      </c>
      <c r="C2" s="7" t="s">
        <v>25</v>
      </c>
      <c r="D2" s="8">
        <f>120</f>
        <v>120</v>
      </c>
      <c r="E2" s="7" t="s">
        <v>26</v>
      </c>
      <c r="F2" s="9">
        <f>IF(D2=0,0,B2/D2)</f>
        <v>0</v>
      </c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46266</v>
      </c>
      <c r="B5" s="2" t="s">
        <v>62</v>
      </c>
      <c r="C5" s="10" t="s">
        <v>896</v>
      </c>
      <c r="D5" s="2" t="s">
        <v>38</v>
      </c>
      <c r="E5" s="10" t="s">
        <v>244</v>
      </c>
      <c r="F5" s="2" t="s">
        <v>38</v>
      </c>
      <c r="G5" s="10" t="s">
        <v>897</v>
      </c>
      <c r="H5" s="2" t="s">
        <v>38</v>
      </c>
      <c r="I5" s="10" t="s">
        <v>520</v>
      </c>
      <c r="J5" s="2" t="s">
        <v>38</v>
      </c>
      <c r="K5" s="11">
        <f t="shared" ref="K5:K34" si="0">(COUNTIF(D5,"✓")+COUNTIF(F5,"✓")+COUNTIF(H5,"✓")+COUNTIF(J5,"✓"))/4</f>
        <v>0</v>
      </c>
      <c r="L5" s="10"/>
    </row>
    <row r="6" spans="1:12" ht="18" customHeight="1" x14ac:dyDescent="0.2">
      <c r="A6" s="23">
        <v>46267</v>
      </c>
      <c r="B6" s="2" t="s">
        <v>67</v>
      </c>
      <c r="C6" s="10" t="s">
        <v>898</v>
      </c>
      <c r="D6" s="2" t="s">
        <v>38</v>
      </c>
      <c r="E6" s="10" t="s">
        <v>248</v>
      </c>
      <c r="F6" s="2" t="s">
        <v>38</v>
      </c>
      <c r="G6" s="10" t="s">
        <v>899</v>
      </c>
      <c r="H6" s="2" t="s">
        <v>38</v>
      </c>
      <c r="I6" s="10" t="s">
        <v>524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46268</v>
      </c>
      <c r="B7" s="2" t="s">
        <v>36</v>
      </c>
      <c r="C7" s="10" t="s">
        <v>900</v>
      </c>
      <c r="D7" s="2" t="s">
        <v>38</v>
      </c>
      <c r="E7" s="10" t="s">
        <v>252</v>
      </c>
      <c r="F7" s="2" t="s">
        <v>38</v>
      </c>
      <c r="G7" s="10" t="s">
        <v>901</v>
      </c>
      <c r="H7" s="2" t="s">
        <v>38</v>
      </c>
      <c r="I7" s="10" t="s">
        <v>529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46269</v>
      </c>
      <c r="B8" s="2" t="s">
        <v>42</v>
      </c>
      <c r="C8" s="10" t="s">
        <v>902</v>
      </c>
      <c r="D8" s="2" t="s">
        <v>38</v>
      </c>
      <c r="E8" s="10" t="s">
        <v>256</v>
      </c>
      <c r="F8" s="2" t="s">
        <v>38</v>
      </c>
      <c r="G8" s="10" t="s">
        <v>903</v>
      </c>
      <c r="H8" s="2" t="s">
        <v>38</v>
      </c>
      <c r="I8" s="10" t="s">
        <v>533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46270</v>
      </c>
      <c r="B9" s="2" t="s">
        <v>47</v>
      </c>
      <c r="C9" s="10" t="s">
        <v>904</v>
      </c>
      <c r="D9" s="2" t="s">
        <v>38</v>
      </c>
      <c r="E9" s="10" t="s">
        <v>260</v>
      </c>
      <c r="F9" s="2" t="s">
        <v>38</v>
      </c>
      <c r="G9" s="10" t="s">
        <v>905</v>
      </c>
      <c r="H9" s="2" t="s">
        <v>38</v>
      </c>
      <c r="I9" s="10" t="s">
        <v>537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46271</v>
      </c>
      <c r="B10" s="2" t="s">
        <v>52</v>
      </c>
      <c r="C10" s="10" t="s">
        <v>906</v>
      </c>
      <c r="D10" s="2" t="s">
        <v>38</v>
      </c>
      <c r="E10" s="10" t="s">
        <v>264</v>
      </c>
      <c r="F10" s="2" t="s">
        <v>38</v>
      </c>
      <c r="G10" s="10" t="s">
        <v>907</v>
      </c>
      <c r="H10" s="2" t="s">
        <v>38</v>
      </c>
      <c r="I10" s="10" t="s">
        <v>541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46272</v>
      </c>
      <c r="B11" s="2" t="s">
        <v>57</v>
      </c>
      <c r="C11" s="10" t="s">
        <v>908</v>
      </c>
      <c r="D11" s="2" t="s">
        <v>38</v>
      </c>
      <c r="E11" s="10" t="s">
        <v>268</v>
      </c>
      <c r="F11" s="2" t="s">
        <v>38</v>
      </c>
      <c r="G11" s="10" t="s">
        <v>909</v>
      </c>
      <c r="H11" s="2" t="s">
        <v>38</v>
      </c>
      <c r="I11" s="10" t="s">
        <v>545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46273</v>
      </c>
      <c r="B12" s="2" t="s">
        <v>62</v>
      </c>
      <c r="C12" s="10" t="s">
        <v>910</v>
      </c>
      <c r="D12" s="2" t="s">
        <v>38</v>
      </c>
      <c r="E12" s="10" t="s">
        <v>272</v>
      </c>
      <c r="F12" s="2" t="s">
        <v>38</v>
      </c>
      <c r="G12" s="10" t="s">
        <v>911</v>
      </c>
      <c r="H12" s="2" t="s">
        <v>38</v>
      </c>
      <c r="I12" s="10" t="s">
        <v>549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46274</v>
      </c>
      <c r="B13" s="2" t="s">
        <v>67</v>
      </c>
      <c r="C13" s="10" t="s">
        <v>912</v>
      </c>
      <c r="D13" s="2" t="s">
        <v>38</v>
      </c>
      <c r="E13" s="10" t="s">
        <v>276</v>
      </c>
      <c r="F13" s="2" t="s">
        <v>38</v>
      </c>
      <c r="G13" s="10" t="s">
        <v>913</v>
      </c>
      <c r="H13" s="2" t="s">
        <v>38</v>
      </c>
      <c r="I13" s="10" t="s">
        <v>553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46275</v>
      </c>
      <c r="B14" s="2" t="s">
        <v>36</v>
      </c>
      <c r="C14" s="10" t="s">
        <v>914</v>
      </c>
      <c r="D14" s="2" t="s">
        <v>38</v>
      </c>
      <c r="E14" s="10" t="s">
        <v>280</v>
      </c>
      <c r="F14" s="2" t="s">
        <v>38</v>
      </c>
      <c r="G14" s="10" t="s">
        <v>915</v>
      </c>
      <c r="H14" s="2" t="s">
        <v>38</v>
      </c>
      <c r="I14" s="10" t="s">
        <v>557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46276</v>
      </c>
      <c r="B15" s="2" t="s">
        <v>42</v>
      </c>
      <c r="C15" s="10" t="s">
        <v>916</v>
      </c>
      <c r="D15" s="2" t="s">
        <v>38</v>
      </c>
      <c r="E15" s="10" t="s">
        <v>285</v>
      </c>
      <c r="F15" s="2" t="s">
        <v>38</v>
      </c>
      <c r="G15" s="10" t="s">
        <v>917</v>
      </c>
      <c r="H15" s="2" t="s">
        <v>38</v>
      </c>
      <c r="I15" s="10" t="s">
        <v>561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46277</v>
      </c>
      <c r="B16" s="2" t="s">
        <v>47</v>
      </c>
      <c r="C16" s="10" t="s">
        <v>918</v>
      </c>
      <c r="D16" s="2" t="s">
        <v>38</v>
      </c>
      <c r="E16" s="10" t="s">
        <v>289</v>
      </c>
      <c r="F16" s="2" t="s">
        <v>38</v>
      </c>
      <c r="G16" s="10" t="s">
        <v>919</v>
      </c>
      <c r="H16" s="2" t="s">
        <v>38</v>
      </c>
      <c r="I16" s="10" t="s">
        <v>565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46278</v>
      </c>
      <c r="B17" s="2" t="s">
        <v>52</v>
      </c>
      <c r="C17" s="10" t="s">
        <v>920</v>
      </c>
      <c r="D17" s="2" t="s">
        <v>38</v>
      </c>
      <c r="E17" s="10" t="s">
        <v>293</v>
      </c>
      <c r="F17" s="2" t="s">
        <v>38</v>
      </c>
      <c r="G17" s="10" t="s">
        <v>921</v>
      </c>
      <c r="H17" s="2" t="s">
        <v>38</v>
      </c>
      <c r="I17" s="10" t="s">
        <v>569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46279</v>
      </c>
      <c r="B18" s="2" t="s">
        <v>57</v>
      </c>
      <c r="C18" s="10" t="s">
        <v>922</v>
      </c>
      <c r="D18" s="2" t="s">
        <v>38</v>
      </c>
      <c r="E18" s="10" t="s">
        <v>297</v>
      </c>
      <c r="F18" s="2" t="s">
        <v>38</v>
      </c>
      <c r="G18" s="10" t="s">
        <v>923</v>
      </c>
      <c r="H18" s="2" t="s">
        <v>38</v>
      </c>
      <c r="I18" s="10" t="s">
        <v>573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46280</v>
      </c>
      <c r="B19" s="2" t="s">
        <v>62</v>
      </c>
      <c r="C19" s="10" t="s">
        <v>924</v>
      </c>
      <c r="D19" s="2" t="s">
        <v>38</v>
      </c>
      <c r="E19" s="10" t="s">
        <v>301</v>
      </c>
      <c r="F19" s="2" t="s">
        <v>38</v>
      </c>
      <c r="G19" s="10" t="s">
        <v>925</v>
      </c>
      <c r="H19" s="2" t="s">
        <v>38</v>
      </c>
      <c r="I19" s="10" t="s">
        <v>577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46281</v>
      </c>
      <c r="B20" s="2" t="s">
        <v>67</v>
      </c>
      <c r="C20" s="10" t="s">
        <v>926</v>
      </c>
      <c r="D20" s="2" t="s">
        <v>38</v>
      </c>
      <c r="E20" s="10" t="s">
        <v>305</v>
      </c>
      <c r="F20" s="2" t="s">
        <v>38</v>
      </c>
      <c r="G20" s="10" t="s">
        <v>927</v>
      </c>
      <c r="H20" s="2" t="s">
        <v>38</v>
      </c>
      <c r="I20" s="10" t="s">
        <v>581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46282</v>
      </c>
      <c r="B21" s="2" t="s">
        <v>36</v>
      </c>
      <c r="C21" s="10" t="s">
        <v>928</v>
      </c>
      <c r="D21" s="2" t="s">
        <v>38</v>
      </c>
      <c r="E21" s="10" t="s">
        <v>309</v>
      </c>
      <c r="F21" s="2" t="s">
        <v>38</v>
      </c>
      <c r="G21" s="10" t="s">
        <v>929</v>
      </c>
      <c r="H21" s="2" t="s">
        <v>38</v>
      </c>
      <c r="I21" s="10" t="s">
        <v>585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46283</v>
      </c>
      <c r="B22" s="2" t="s">
        <v>42</v>
      </c>
      <c r="C22" s="10" t="s">
        <v>930</v>
      </c>
      <c r="D22" s="2" t="s">
        <v>38</v>
      </c>
      <c r="E22" s="10" t="s">
        <v>313</v>
      </c>
      <c r="F22" s="2" t="s">
        <v>38</v>
      </c>
      <c r="G22" s="10" t="s">
        <v>931</v>
      </c>
      <c r="H22" s="2" t="s">
        <v>38</v>
      </c>
      <c r="I22" s="10" t="s">
        <v>589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46284</v>
      </c>
      <c r="B23" s="2" t="s">
        <v>47</v>
      </c>
      <c r="C23" s="10" t="s">
        <v>932</v>
      </c>
      <c r="D23" s="2" t="s">
        <v>38</v>
      </c>
      <c r="E23" s="10" t="s">
        <v>317</v>
      </c>
      <c r="F23" s="2" t="s">
        <v>38</v>
      </c>
      <c r="G23" s="10" t="s">
        <v>933</v>
      </c>
      <c r="H23" s="2" t="s">
        <v>38</v>
      </c>
      <c r="I23" s="10" t="s">
        <v>593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46285</v>
      </c>
      <c r="B24" s="2" t="s">
        <v>52</v>
      </c>
      <c r="C24" s="10" t="s">
        <v>934</v>
      </c>
      <c r="D24" s="2" t="s">
        <v>38</v>
      </c>
      <c r="E24" s="10" t="s">
        <v>321</v>
      </c>
      <c r="F24" s="2" t="s">
        <v>38</v>
      </c>
      <c r="G24" s="10" t="s">
        <v>935</v>
      </c>
      <c r="H24" s="2" t="s">
        <v>38</v>
      </c>
      <c r="I24" s="10" t="s">
        <v>597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46286</v>
      </c>
      <c r="B25" s="2" t="s">
        <v>57</v>
      </c>
      <c r="C25" s="10" t="s">
        <v>936</v>
      </c>
      <c r="D25" s="2" t="s">
        <v>38</v>
      </c>
      <c r="E25" s="10" t="s">
        <v>325</v>
      </c>
      <c r="F25" s="2" t="s">
        <v>38</v>
      </c>
      <c r="G25" s="10" t="s">
        <v>937</v>
      </c>
      <c r="H25" s="2" t="s">
        <v>38</v>
      </c>
      <c r="I25" s="10" t="s">
        <v>601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46287</v>
      </c>
      <c r="B26" s="2" t="s">
        <v>62</v>
      </c>
      <c r="C26" s="10" t="s">
        <v>938</v>
      </c>
      <c r="D26" s="2" t="s">
        <v>38</v>
      </c>
      <c r="E26" s="10" t="s">
        <v>329</v>
      </c>
      <c r="F26" s="2" t="s">
        <v>38</v>
      </c>
      <c r="G26" s="10" t="s">
        <v>939</v>
      </c>
      <c r="H26" s="2" t="s">
        <v>38</v>
      </c>
      <c r="I26" s="10" t="s">
        <v>605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46288</v>
      </c>
      <c r="B27" s="2" t="s">
        <v>67</v>
      </c>
      <c r="C27" s="10" t="s">
        <v>940</v>
      </c>
      <c r="D27" s="2" t="s">
        <v>38</v>
      </c>
      <c r="E27" s="10" t="s">
        <v>333</v>
      </c>
      <c r="F27" s="2" t="s">
        <v>38</v>
      </c>
      <c r="G27" s="10" t="s">
        <v>941</v>
      </c>
      <c r="H27" s="2" t="s">
        <v>38</v>
      </c>
      <c r="I27" s="10" t="s">
        <v>609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46289</v>
      </c>
      <c r="B28" s="2" t="s">
        <v>36</v>
      </c>
      <c r="C28" s="10" t="s">
        <v>942</v>
      </c>
      <c r="D28" s="2" t="s">
        <v>38</v>
      </c>
      <c r="E28" s="10" t="s">
        <v>337</v>
      </c>
      <c r="F28" s="2" t="s">
        <v>38</v>
      </c>
      <c r="G28" s="10" t="s">
        <v>943</v>
      </c>
      <c r="H28" s="2" t="s">
        <v>38</v>
      </c>
      <c r="I28" s="10" t="s">
        <v>613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46290</v>
      </c>
      <c r="B29" s="2" t="s">
        <v>42</v>
      </c>
      <c r="C29" s="10" t="s">
        <v>944</v>
      </c>
      <c r="D29" s="2" t="s">
        <v>38</v>
      </c>
      <c r="E29" s="10" t="s">
        <v>341</v>
      </c>
      <c r="F29" s="2" t="s">
        <v>38</v>
      </c>
      <c r="G29" s="10" t="s">
        <v>945</v>
      </c>
      <c r="H29" s="2" t="s">
        <v>38</v>
      </c>
      <c r="I29" s="10" t="s">
        <v>616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46291</v>
      </c>
      <c r="B30" s="2" t="s">
        <v>47</v>
      </c>
      <c r="C30" s="10" t="s">
        <v>946</v>
      </c>
      <c r="D30" s="2" t="s">
        <v>38</v>
      </c>
      <c r="E30" s="10" t="s">
        <v>345</v>
      </c>
      <c r="F30" s="2" t="s">
        <v>38</v>
      </c>
      <c r="G30" s="10" t="s">
        <v>947</v>
      </c>
      <c r="H30" s="2" t="s">
        <v>38</v>
      </c>
      <c r="I30" s="10" t="s">
        <v>619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46292</v>
      </c>
      <c r="B31" s="2" t="s">
        <v>52</v>
      </c>
      <c r="C31" s="10" t="s">
        <v>948</v>
      </c>
      <c r="D31" s="2" t="s">
        <v>38</v>
      </c>
      <c r="E31" s="10" t="s">
        <v>349</v>
      </c>
      <c r="F31" s="2" t="s">
        <v>38</v>
      </c>
      <c r="G31" s="10" t="s">
        <v>949</v>
      </c>
      <c r="H31" s="2" t="s">
        <v>38</v>
      </c>
      <c r="I31" s="10" t="s">
        <v>622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46293</v>
      </c>
      <c r="B32" s="2" t="s">
        <v>57</v>
      </c>
      <c r="C32" s="10" t="s">
        <v>950</v>
      </c>
      <c r="D32" s="2" t="s">
        <v>38</v>
      </c>
      <c r="E32" s="10" t="s">
        <v>353</v>
      </c>
      <c r="F32" s="2" t="s">
        <v>38</v>
      </c>
      <c r="G32" s="10" t="s">
        <v>951</v>
      </c>
      <c r="H32" s="2" t="s">
        <v>38</v>
      </c>
      <c r="I32" s="10" t="s">
        <v>625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46294</v>
      </c>
      <c r="B33" s="2" t="s">
        <v>62</v>
      </c>
      <c r="C33" s="10" t="s">
        <v>952</v>
      </c>
      <c r="D33" s="2" t="s">
        <v>38</v>
      </c>
      <c r="E33" s="10" t="s">
        <v>357</v>
      </c>
      <c r="F33" s="2" t="s">
        <v>38</v>
      </c>
      <c r="G33" s="10" t="s">
        <v>953</v>
      </c>
      <c r="H33" s="2" t="s">
        <v>38</v>
      </c>
      <c r="I33" s="10" t="s">
        <v>628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46295</v>
      </c>
      <c r="B34" s="2" t="s">
        <v>67</v>
      </c>
      <c r="C34" s="10" t="s">
        <v>954</v>
      </c>
      <c r="D34" s="2" t="s">
        <v>38</v>
      </c>
      <c r="E34" s="10" t="s">
        <v>361</v>
      </c>
      <c r="F34" s="2" t="s">
        <v>38</v>
      </c>
      <c r="G34" s="10" t="s">
        <v>955</v>
      </c>
      <c r="H34" s="2" t="s">
        <v>38</v>
      </c>
      <c r="I34" s="10" t="s">
        <v>631</v>
      </c>
      <c r="J34" s="2" t="s">
        <v>38</v>
      </c>
      <c r="K34" s="11">
        <f t="shared" si="0"/>
        <v>0</v>
      </c>
      <c r="L34" s="10"/>
    </row>
  </sheetData>
  <mergeCells count="3">
    <mergeCell ref="A1:L1"/>
    <mergeCell ref="C4:F4"/>
    <mergeCell ref="G4:J4"/>
  </mergeCells>
  <conditionalFormatting sqref="D5:D34">
    <cfRule type="cellIs" dxfId="15" priority="1" operator="equal">
      <formula>"✓"</formula>
    </cfRule>
  </conditionalFormatting>
  <conditionalFormatting sqref="F5:F34">
    <cfRule type="cellIs" dxfId="14" priority="2" operator="equal">
      <formula>"✓"</formula>
    </cfRule>
  </conditionalFormatting>
  <conditionalFormatting sqref="H5:H34">
    <cfRule type="cellIs" dxfId="13" priority="3" operator="equal">
      <formula>"✓"</formula>
    </cfRule>
  </conditionalFormatting>
  <conditionalFormatting sqref="J5:J34">
    <cfRule type="cellIs" dxfId="12" priority="4" operator="equal">
      <formula>"✓"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5"/>
  <sheetViews>
    <sheetView showGridLines="0" workbookViewId="0">
      <selection activeCell="A4" sqref="A4:XFD4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8" customWidth="1"/>
    <col min="4" max="4" width="5" customWidth="1"/>
    <col min="5" max="5" width="18" customWidth="1"/>
    <col min="6" max="6" width="5" customWidth="1"/>
    <col min="7" max="7" width="18" customWidth="1"/>
    <col min="8" max="8" width="5" customWidth="1"/>
    <col min="9" max="9" width="18" customWidth="1"/>
    <col min="10" max="10" width="5" customWidth="1"/>
    <col min="11" max="11" width="10" customWidth="1"/>
    <col min="12" max="12" width="20" customWidth="1"/>
  </cols>
  <sheetData>
    <row r="1" spans="1:12" ht="28" customHeight="1" x14ac:dyDescent="0.2">
      <c r="A1" s="14" t="s">
        <v>956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7" t="s">
        <v>24</v>
      </c>
      <c r="B2" s="8">
        <f>COUNTIF(D5:D35,"✓")+COUNTIF(F5:F35,"✓")+COUNTIF(H5:H35,"✓")+COUNTIF(J5:J35,"✓")</f>
        <v>0</v>
      </c>
      <c r="C2" s="7" t="s">
        <v>25</v>
      </c>
      <c r="D2" s="8">
        <f>124</f>
        <v>124</v>
      </c>
      <c r="E2" s="7" t="s">
        <v>26</v>
      </c>
      <c r="F2" s="9">
        <f>IF(D2=0,0,B2/D2)</f>
        <v>0</v>
      </c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46296</v>
      </c>
      <c r="B5" s="2" t="s">
        <v>36</v>
      </c>
      <c r="C5" s="10" t="s">
        <v>957</v>
      </c>
      <c r="D5" s="2" t="s">
        <v>38</v>
      </c>
      <c r="E5" s="10" t="s">
        <v>365</v>
      </c>
      <c r="F5" s="2" t="s">
        <v>38</v>
      </c>
      <c r="G5" s="10" t="s">
        <v>958</v>
      </c>
      <c r="H5" s="2" t="s">
        <v>38</v>
      </c>
      <c r="I5" s="10" t="s">
        <v>634</v>
      </c>
      <c r="J5" s="2" t="s">
        <v>38</v>
      </c>
      <c r="K5" s="11">
        <f t="shared" ref="K5:K35" si="0">(COUNTIF(D5,"✓")+COUNTIF(F5,"✓")+COUNTIF(H5,"✓")+COUNTIF(J5,"✓"))/4</f>
        <v>0</v>
      </c>
      <c r="L5" s="10"/>
    </row>
    <row r="6" spans="1:12" ht="18" customHeight="1" x14ac:dyDescent="0.2">
      <c r="A6" s="23">
        <v>46297</v>
      </c>
      <c r="B6" s="2" t="s">
        <v>42</v>
      </c>
      <c r="C6" s="10" t="s">
        <v>959</v>
      </c>
      <c r="D6" s="2" t="s">
        <v>38</v>
      </c>
      <c r="E6" s="10" t="s">
        <v>369</v>
      </c>
      <c r="F6" s="2" t="s">
        <v>38</v>
      </c>
      <c r="G6" s="10" t="s">
        <v>960</v>
      </c>
      <c r="H6" s="2" t="s">
        <v>38</v>
      </c>
      <c r="I6" s="10" t="s">
        <v>638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46298</v>
      </c>
      <c r="B7" s="2" t="s">
        <v>47</v>
      </c>
      <c r="C7" s="10" t="s">
        <v>961</v>
      </c>
      <c r="D7" s="2" t="s">
        <v>38</v>
      </c>
      <c r="E7" s="10" t="s">
        <v>373</v>
      </c>
      <c r="F7" s="2" t="s">
        <v>38</v>
      </c>
      <c r="G7" s="10" t="s">
        <v>962</v>
      </c>
      <c r="H7" s="2" t="s">
        <v>38</v>
      </c>
      <c r="I7" s="10" t="s">
        <v>963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46299</v>
      </c>
      <c r="B8" s="2" t="s">
        <v>52</v>
      </c>
      <c r="C8" s="10" t="s">
        <v>964</v>
      </c>
      <c r="D8" s="2" t="s">
        <v>38</v>
      </c>
      <c r="E8" s="10" t="s">
        <v>377</v>
      </c>
      <c r="F8" s="2" t="s">
        <v>38</v>
      </c>
      <c r="G8" s="10" t="s">
        <v>965</v>
      </c>
      <c r="H8" s="2" t="s">
        <v>38</v>
      </c>
      <c r="I8" s="10" t="s">
        <v>966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46300</v>
      </c>
      <c r="B9" s="2" t="s">
        <v>57</v>
      </c>
      <c r="C9" s="10" t="s">
        <v>967</v>
      </c>
      <c r="D9" s="2" t="s">
        <v>38</v>
      </c>
      <c r="E9" s="10" t="s">
        <v>381</v>
      </c>
      <c r="F9" s="2" t="s">
        <v>38</v>
      </c>
      <c r="G9" s="10" t="s">
        <v>968</v>
      </c>
      <c r="H9" s="2" t="s">
        <v>38</v>
      </c>
      <c r="I9" s="10" t="s">
        <v>651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46301</v>
      </c>
      <c r="B10" s="2" t="s">
        <v>62</v>
      </c>
      <c r="C10" s="10" t="s">
        <v>969</v>
      </c>
      <c r="D10" s="2" t="s">
        <v>38</v>
      </c>
      <c r="E10" s="10" t="s">
        <v>385</v>
      </c>
      <c r="F10" s="2" t="s">
        <v>38</v>
      </c>
      <c r="G10" s="10" t="s">
        <v>970</v>
      </c>
      <c r="H10" s="2" t="s">
        <v>38</v>
      </c>
      <c r="I10" s="10" t="s">
        <v>655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46302</v>
      </c>
      <c r="B11" s="2" t="s">
        <v>67</v>
      </c>
      <c r="C11" s="10" t="s">
        <v>971</v>
      </c>
      <c r="D11" s="2" t="s">
        <v>38</v>
      </c>
      <c r="E11" s="10" t="s">
        <v>389</v>
      </c>
      <c r="F11" s="2" t="s">
        <v>38</v>
      </c>
      <c r="G11" s="10" t="s">
        <v>972</v>
      </c>
      <c r="H11" s="2" t="s">
        <v>38</v>
      </c>
      <c r="I11" s="10" t="s">
        <v>659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46303</v>
      </c>
      <c r="B12" s="2" t="s">
        <v>36</v>
      </c>
      <c r="C12" s="10" t="s">
        <v>973</v>
      </c>
      <c r="D12" s="2" t="s">
        <v>38</v>
      </c>
      <c r="E12" s="10" t="s">
        <v>393</v>
      </c>
      <c r="F12" s="2" t="s">
        <v>38</v>
      </c>
      <c r="G12" s="10" t="s">
        <v>974</v>
      </c>
      <c r="H12" s="2" t="s">
        <v>38</v>
      </c>
      <c r="I12" s="10" t="s">
        <v>663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46304</v>
      </c>
      <c r="B13" s="2" t="s">
        <v>42</v>
      </c>
      <c r="C13" s="10" t="s">
        <v>975</v>
      </c>
      <c r="D13" s="2" t="s">
        <v>38</v>
      </c>
      <c r="E13" s="10" t="s">
        <v>397</v>
      </c>
      <c r="F13" s="2" t="s">
        <v>38</v>
      </c>
      <c r="G13" s="10" t="s">
        <v>976</v>
      </c>
      <c r="H13" s="2" t="s">
        <v>38</v>
      </c>
      <c r="I13" s="10" t="s">
        <v>667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46305</v>
      </c>
      <c r="B14" s="2" t="s">
        <v>47</v>
      </c>
      <c r="C14" s="10" t="s">
        <v>977</v>
      </c>
      <c r="D14" s="2" t="s">
        <v>38</v>
      </c>
      <c r="E14" s="10" t="s">
        <v>401</v>
      </c>
      <c r="F14" s="2" t="s">
        <v>38</v>
      </c>
      <c r="G14" s="10" t="s">
        <v>978</v>
      </c>
      <c r="H14" s="2" t="s">
        <v>38</v>
      </c>
      <c r="I14" s="10" t="s">
        <v>671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46306</v>
      </c>
      <c r="B15" s="2" t="s">
        <v>52</v>
      </c>
      <c r="C15" s="10" t="s">
        <v>979</v>
      </c>
      <c r="D15" s="2" t="s">
        <v>38</v>
      </c>
      <c r="E15" s="10" t="s">
        <v>405</v>
      </c>
      <c r="F15" s="2" t="s">
        <v>38</v>
      </c>
      <c r="G15" s="10" t="s">
        <v>980</v>
      </c>
      <c r="H15" s="2" t="s">
        <v>38</v>
      </c>
      <c r="I15" s="10" t="s">
        <v>675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46307</v>
      </c>
      <c r="B16" s="2" t="s">
        <v>57</v>
      </c>
      <c r="C16" s="10" t="s">
        <v>981</v>
      </c>
      <c r="D16" s="2" t="s">
        <v>38</v>
      </c>
      <c r="E16" s="10" t="s">
        <v>410</v>
      </c>
      <c r="F16" s="2" t="s">
        <v>38</v>
      </c>
      <c r="G16" s="10" t="s">
        <v>982</v>
      </c>
      <c r="H16" s="2" t="s">
        <v>38</v>
      </c>
      <c r="I16" s="10" t="s">
        <v>679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46308</v>
      </c>
      <c r="B17" s="2" t="s">
        <v>62</v>
      </c>
      <c r="C17" s="10" t="s">
        <v>983</v>
      </c>
      <c r="D17" s="2" t="s">
        <v>38</v>
      </c>
      <c r="E17" s="10" t="s">
        <v>414</v>
      </c>
      <c r="F17" s="2" t="s">
        <v>38</v>
      </c>
      <c r="G17" s="10" t="s">
        <v>984</v>
      </c>
      <c r="H17" s="2" t="s">
        <v>38</v>
      </c>
      <c r="I17" s="10" t="s">
        <v>683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46309</v>
      </c>
      <c r="B18" s="2" t="s">
        <v>67</v>
      </c>
      <c r="C18" s="10" t="s">
        <v>985</v>
      </c>
      <c r="D18" s="2" t="s">
        <v>38</v>
      </c>
      <c r="E18" s="10" t="s">
        <v>418</v>
      </c>
      <c r="F18" s="2" t="s">
        <v>38</v>
      </c>
      <c r="G18" s="10" t="s">
        <v>986</v>
      </c>
      <c r="H18" s="2" t="s">
        <v>38</v>
      </c>
      <c r="I18" s="10" t="s">
        <v>687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46310</v>
      </c>
      <c r="B19" s="2" t="s">
        <v>36</v>
      </c>
      <c r="C19" s="10" t="s">
        <v>987</v>
      </c>
      <c r="D19" s="2" t="s">
        <v>38</v>
      </c>
      <c r="E19" s="10" t="s">
        <v>422</v>
      </c>
      <c r="F19" s="2" t="s">
        <v>38</v>
      </c>
      <c r="G19" s="10" t="s">
        <v>988</v>
      </c>
      <c r="H19" s="2" t="s">
        <v>38</v>
      </c>
      <c r="I19" s="10" t="s">
        <v>691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46311</v>
      </c>
      <c r="B20" s="2" t="s">
        <v>42</v>
      </c>
      <c r="C20" s="10" t="s">
        <v>989</v>
      </c>
      <c r="D20" s="2" t="s">
        <v>38</v>
      </c>
      <c r="E20" s="10" t="s">
        <v>426</v>
      </c>
      <c r="F20" s="2" t="s">
        <v>38</v>
      </c>
      <c r="G20" s="10" t="s">
        <v>990</v>
      </c>
      <c r="H20" s="2" t="s">
        <v>38</v>
      </c>
      <c r="I20" s="10" t="s">
        <v>695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46312</v>
      </c>
      <c r="B21" s="2" t="s">
        <v>47</v>
      </c>
      <c r="C21" s="10" t="s">
        <v>991</v>
      </c>
      <c r="D21" s="2" t="s">
        <v>38</v>
      </c>
      <c r="E21" s="10" t="s">
        <v>430</v>
      </c>
      <c r="F21" s="2" t="s">
        <v>38</v>
      </c>
      <c r="G21" s="10" t="s">
        <v>992</v>
      </c>
      <c r="H21" s="2" t="s">
        <v>38</v>
      </c>
      <c r="I21" s="10" t="s">
        <v>699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46313</v>
      </c>
      <c r="B22" s="2" t="s">
        <v>52</v>
      </c>
      <c r="C22" s="10" t="s">
        <v>993</v>
      </c>
      <c r="D22" s="2" t="s">
        <v>38</v>
      </c>
      <c r="E22" s="10" t="s">
        <v>434</v>
      </c>
      <c r="F22" s="2" t="s">
        <v>38</v>
      </c>
      <c r="G22" s="10" t="s">
        <v>994</v>
      </c>
      <c r="H22" s="2" t="s">
        <v>38</v>
      </c>
      <c r="I22" s="10" t="s">
        <v>703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46314</v>
      </c>
      <c r="B23" s="2" t="s">
        <v>57</v>
      </c>
      <c r="C23" s="10" t="s">
        <v>995</v>
      </c>
      <c r="D23" s="2" t="s">
        <v>38</v>
      </c>
      <c r="E23" s="10" t="s">
        <v>438</v>
      </c>
      <c r="F23" s="2" t="s">
        <v>38</v>
      </c>
      <c r="G23" s="10" t="s">
        <v>996</v>
      </c>
      <c r="H23" s="2" t="s">
        <v>38</v>
      </c>
      <c r="I23" s="10" t="s">
        <v>707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46315</v>
      </c>
      <c r="B24" s="2" t="s">
        <v>62</v>
      </c>
      <c r="C24" s="10" t="s">
        <v>997</v>
      </c>
      <c r="D24" s="2" t="s">
        <v>38</v>
      </c>
      <c r="E24" s="10" t="s">
        <v>442</v>
      </c>
      <c r="F24" s="2" t="s">
        <v>38</v>
      </c>
      <c r="G24" s="10" t="s">
        <v>998</v>
      </c>
      <c r="H24" s="2" t="s">
        <v>38</v>
      </c>
      <c r="I24" s="10" t="s">
        <v>711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46316</v>
      </c>
      <c r="B25" s="2" t="s">
        <v>67</v>
      </c>
      <c r="C25" s="10" t="s">
        <v>999</v>
      </c>
      <c r="D25" s="2" t="s">
        <v>38</v>
      </c>
      <c r="E25" s="10" t="s">
        <v>446</v>
      </c>
      <c r="F25" s="2" t="s">
        <v>38</v>
      </c>
      <c r="G25" s="10" t="s">
        <v>1000</v>
      </c>
      <c r="H25" s="2" t="s">
        <v>38</v>
      </c>
      <c r="I25" s="10" t="s">
        <v>715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46317</v>
      </c>
      <c r="B26" s="2" t="s">
        <v>36</v>
      </c>
      <c r="C26" s="10" t="s">
        <v>1001</v>
      </c>
      <c r="D26" s="2" t="s">
        <v>38</v>
      </c>
      <c r="E26" s="10" t="s">
        <v>450</v>
      </c>
      <c r="F26" s="2" t="s">
        <v>38</v>
      </c>
      <c r="G26" s="10" t="s">
        <v>1002</v>
      </c>
      <c r="H26" s="2" t="s">
        <v>38</v>
      </c>
      <c r="I26" s="10" t="s">
        <v>719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46318</v>
      </c>
      <c r="B27" s="2" t="s">
        <v>42</v>
      </c>
      <c r="C27" s="10" t="s">
        <v>1003</v>
      </c>
      <c r="D27" s="2" t="s">
        <v>38</v>
      </c>
      <c r="E27" s="10" t="s">
        <v>454</v>
      </c>
      <c r="F27" s="2" t="s">
        <v>38</v>
      </c>
      <c r="G27" s="10" t="s">
        <v>1004</v>
      </c>
      <c r="H27" s="2" t="s">
        <v>38</v>
      </c>
      <c r="I27" s="10" t="s">
        <v>723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46319</v>
      </c>
      <c r="B28" s="2" t="s">
        <v>47</v>
      </c>
      <c r="C28" s="10" t="s">
        <v>1005</v>
      </c>
      <c r="D28" s="2" t="s">
        <v>38</v>
      </c>
      <c r="E28" s="10" t="s">
        <v>458</v>
      </c>
      <c r="F28" s="2" t="s">
        <v>38</v>
      </c>
      <c r="G28" s="10" t="s">
        <v>1006</v>
      </c>
      <c r="H28" s="2" t="s">
        <v>38</v>
      </c>
      <c r="I28" s="10" t="s">
        <v>727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46320</v>
      </c>
      <c r="B29" s="2" t="s">
        <v>52</v>
      </c>
      <c r="C29" s="10" t="s">
        <v>1007</v>
      </c>
      <c r="D29" s="2" t="s">
        <v>38</v>
      </c>
      <c r="E29" s="10" t="s">
        <v>462</v>
      </c>
      <c r="F29" s="2" t="s">
        <v>38</v>
      </c>
      <c r="G29" s="10" t="s">
        <v>1008</v>
      </c>
      <c r="H29" s="2" t="s">
        <v>38</v>
      </c>
      <c r="I29" s="10" t="s">
        <v>730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46321</v>
      </c>
      <c r="B30" s="2" t="s">
        <v>57</v>
      </c>
      <c r="C30" s="10" t="s">
        <v>1009</v>
      </c>
      <c r="D30" s="2" t="s">
        <v>38</v>
      </c>
      <c r="E30" s="10" t="s">
        <v>466</v>
      </c>
      <c r="F30" s="2" t="s">
        <v>38</v>
      </c>
      <c r="G30" s="10" t="s">
        <v>1010</v>
      </c>
      <c r="H30" s="2" t="s">
        <v>38</v>
      </c>
      <c r="I30" s="10" t="s">
        <v>733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46322</v>
      </c>
      <c r="B31" s="2" t="s">
        <v>62</v>
      </c>
      <c r="C31" s="10" t="s">
        <v>1011</v>
      </c>
      <c r="D31" s="2" t="s">
        <v>38</v>
      </c>
      <c r="E31" s="10" t="s">
        <v>470</v>
      </c>
      <c r="F31" s="2" t="s">
        <v>38</v>
      </c>
      <c r="G31" s="10" t="s">
        <v>1012</v>
      </c>
      <c r="H31" s="2" t="s">
        <v>38</v>
      </c>
      <c r="I31" s="10" t="s">
        <v>736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46323</v>
      </c>
      <c r="B32" s="2" t="s">
        <v>67</v>
      </c>
      <c r="C32" s="10" t="s">
        <v>1013</v>
      </c>
      <c r="D32" s="2" t="s">
        <v>38</v>
      </c>
      <c r="E32" s="10" t="s">
        <v>474</v>
      </c>
      <c r="F32" s="2" t="s">
        <v>38</v>
      </c>
      <c r="G32" s="10" t="s">
        <v>1014</v>
      </c>
      <c r="H32" s="2" t="s">
        <v>38</v>
      </c>
      <c r="I32" s="10" t="s">
        <v>739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46324</v>
      </c>
      <c r="B33" s="2" t="s">
        <v>36</v>
      </c>
      <c r="C33" s="10" t="s">
        <v>1015</v>
      </c>
      <c r="D33" s="2" t="s">
        <v>38</v>
      </c>
      <c r="E33" s="10" t="s">
        <v>478</v>
      </c>
      <c r="F33" s="2" t="s">
        <v>38</v>
      </c>
      <c r="G33" s="10" t="s">
        <v>1016</v>
      </c>
      <c r="H33" s="2" t="s">
        <v>38</v>
      </c>
      <c r="I33" s="10" t="s">
        <v>742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46325</v>
      </c>
      <c r="B34" s="2" t="s">
        <v>42</v>
      </c>
      <c r="C34" s="10" t="s">
        <v>1017</v>
      </c>
      <c r="D34" s="2" t="s">
        <v>38</v>
      </c>
      <c r="E34" s="10" t="s">
        <v>482</v>
      </c>
      <c r="F34" s="2" t="s">
        <v>38</v>
      </c>
      <c r="G34" s="10" t="s">
        <v>1018</v>
      </c>
      <c r="H34" s="2" t="s">
        <v>38</v>
      </c>
      <c r="I34" s="10" t="s">
        <v>745</v>
      </c>
      <c r="J34" s="2" t="s">
        <v>38</v>
      </c>
      <c r="K34" s="11">
        <f t="shared" si="0"/>
        <v>0</v>
      </c>
      <c r="L34" s="10"/>
    </row>
    <row r="35" spans="1:12" ht="18" customHeight="1" x14ac:dyDescent="0.2">
      <c r="A35" s="23">
        <v>46326</v>
      </c>
      <c r="B35" s="2" t="s">
        <v>47</v>
      </c>
      <c r="C35" s="10" t="s">
        <v>1019</v>
      </c>
      <c r="D35" s="2" t="s">
        <v>38</v>
      </c>
      <c r="E35" s="10" t="s">
        <v>486</v>
      </c>
      <c r="F35" s="2" t="s">
        <v>38</v>
      </c>
      <c r="G35" s="10" t="s">
        <v>1020</v>
      </c>
      <c r="H35" s="2" t="s">
        <v>38</v>
      </c>
      <c r="I35" s="10" t="s">
        <v>748</v>
      </c>
      <c r="J35" s="2" t="s">
        <v>38</v>
      </c>
      <c r="K35" s="11">
        <f t="shared" si="0"/>
        <v>0</v>
      </c>
      <c r="L35" s="10"/>
    </row>
  </sheetData>
  <mergeCells count="3">
    <mergeCell ref="A1:L1"/>
    <mergeCell ref="C4:F4"/>
    <mergeCell ref="G4:J4"/>
  </mergeCells>
  <conditionalFormatting sqref="D5:D35">
    <cfRule type="cellIs" dxfId="11" priority="1" operator="equal">
      <formula>"✓"</formula>
    </cfRule>
  </conditionalFormatting>
  <conditionalFormatting sqref="F5:F35">
    <cfRule type="cellIs" dxfId="10" priority="2" operator="equal">
      <formula>"✓"</formula>
    </cfRule>
  </conditionalFormatting>
  <conditionalFormatting sqref="H5:H35">
    <cfRule type="cellIs" dxfId="9" priority="3" operator="equal">
      <formula>"✓"</formula>
    </cfRule>
  </conditionalFormatting>
  <conditionalFormatting sqref="J5:J35">
    <cfRule type="cellIs" dxfId="8" priority="4" operator="equal">
      <formula>"✓"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4"/>
  <sheetViews>
    <sheetView showGridLines="0" workbookViewId="0">
      <selection activeCell="A4" sqref="A4:XFD4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8" customWidth="1"/>
    <col min="4" max="4" width="5" customWidth="1"/>
    <col min="5" max="5" width="18" customWidth="1"/>
    <col min="6" max="6" width="5" customWidth="1"/>
    <col min="7" max="7" width="18" customWidth="1"/>
    <col min="8" max="8" width="5" customWidth="1"/>
    <col min="9" max="9" width="18" customWidth="1"/>
    <col min="10" max="10" width="5" customWidth="1"/>
    <col min="11" max="11" width="10" customWidth="1"/>
    <col min="12" max="12" width="20" customWidth="1"/>
  </cols>
  <sheetData>
    <row r="1" spans="1:12" ht="28" customHeight="1" x14ac:dyDescent="0.2">
      <c r="A1" s="14" t="s">
        <v>1021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7" t="s">
        <v>24</v>
      </c>
      <c r="B2" s="8">
        <f>COUNTIF(D5:D34,"✓")+COUNTIF(F5:F34,"✓")+COUNTIF(H5:H34,"✓")+COUNTIF(J5:J34,"✓")</f>
        <v>0</v>
      </c>
      <c r="C2" s="7" t="s">
        <v>25</v>
      </c>
      <c r="D2" s="8">
        <f>120</f>
        <v>120</v>
      </c>
      <c r="E2" s="7" t="s">
        <v>26</v>
      </c>
      <c r="F2" s="9">
        <f>IF(D2=0,0,B2/D2)</f>
        <v>0</v>
      </c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46327</v>
      </c>
      <c r="B5" s="2" t="s">
        <v>52</v>
      </c>
      <c r="C5" s="10" t="s">
        <v>1022</v>
      </c>
      <c r="D5" s="2" t="s">
        <v>38</v>
      </c>
      <c r="E5" s="10" t="s">
        <v>490</v>
      </c>
      <c r="F5" s="2" t="s">
        <v>38</v>
      </c>
      <c r="G5" s="10" t="s">
        <v>1023</v>
      </c>
      <c r="H5" s="2" t="s">
        <v>38</v>
      </c>
      <c r="I5" s="10" t="s">
        <v>751</v>
      </c>
      <c r="J5" s="2" t="s">
        <v>38</v>
      </c>
      <c r="K5" s="11">
        <f t="shared" ref="K5:K34" si="0">(COUNTIF(D5,"✓")+COUNTIF(F5,"✓")+COUNTIF(H5,"✓")+COUNTIF(J5,"✓"))/4</f>
        <v>0</v>
      </c>
      <c r="L5" s="10"/>
    </row>
    <row r="6" spans="1:12" ht="18" customHeight="1" x14ac:dyDescent="0.2">
      <c r="A6" s="23">
        <v>46328</v>
      </c>
      <c r="B6" s="2" t="s">
        <v>57</v>
      </c>
      <c r="C6" s="10" t="s">
        <v>1024</v>
      </c>
      <c r="D6" s="2" t="s">
        <v>38</v>
      </c>
      <c r="E6" s="10" t="s">
        <v>494</v>
      </c>
      <c r="F6" s="2" t="s">
        <v>38</v>
      </c>
      <c r="G6" s="10" t="s">
        <v>1025</v>
      </c>
      <c r="H6" s="2" t="s">
        <v>38</v>
      </c>
      <c r="I6" s="10" t="s">
        <v>754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46329</v>
      </c>
      <c r="B7" s="2" t="s">
        <v>62</v>
      </c>
      <c r="C7" s="10" t="s">
        <v>1026</v>
      </c>
      <c r="D7" s="2" t="s">
        <v>38</v>
      </c>
      <c r="E7" s="10" t="s">
        <v>498</v>
      </c>
      <c r="F7" s="2" t="s">
        <v>38</v>
      </c>
      <c r="G7" s="10" t="s">
        <v>1027</v>
      </c>
      <c r="H7" s="2" t="s">
        <v>38</v>
      </c>
      <c r="I7" s="10" t="s">
        <v>758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46330</v>
      </c>
      <c r="B8" s="2" t="s">
        <v>67</v>
      </c>
      <c r="C8" s="10" t="s">
        <v>1028</v>
      </c>
      <c r="D8" s="2" t="s">
        <v>38</v>
      </c>
      <c r="E8" s="10" t="s">
        <v>502</v>
      </c>
      <c r="F8" s="2" t="s">
        <v>38</v>
      </c>
      <c r="G8" s="10" t="s">
        <v>1029</v>
      </c>
      <c r="H8" s="2" t="s">
        <v>38</v>
      </c>
      <c r="I8" s="10" t="s">
        <v>761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46331</v>
      </c>
      <c r="B9" s="2" t="s">
        <v>36</v>
      </c>
      <c r="C9" s="10" t="s">
        <v>1030</v>
      </c>
      <c r="D9" s="2" t="s">
        <v>38</v>
      </c>
      <c r="E9" s="10" t="s">
        <v>506</v>
      </c>
      <c r="F9" s="2" t="s">
        <v>38</v>
      </c>
      <c r="G9" s="10" t="s">
        <v>1031</v>
      </c>
      <c r="H9" s="2" t="s">
        <v>38</v>
      </c>
      <c r="I9" s="10" t="s">
        <v>764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46332</v>
      </c>
      <c r="B10" s="2" t="s">
        <v>42</v>
      </c>
      <c r="C10" s="10" t="s">
        <v>1032</v>
      </c>
      <c r="D10" s="2" t="s">
        <v>38</v>
      </c>
      <c r="E10" s="10" t="s">
        <v>510</v>
      </c>
      <c r="F10" s="2" t="s">
        <v>38</v>
      </c>
      <c r="G10" s="10" t="s">
        <v>1033</v>
      </c>
      <c r="H10" s="2" t="s">
        <v>38</v>
      </c>
      <c r="I10" s="10" t="s">
        <v>767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46333</v>
      </c>
      <c r="B11" s="2" t="s">
        <v>47</v>
      </c>
      <c r="C11" s="10" t="s">
        <v>1034</v>
      </c>
      <c r="D11" s="2" t="s">
        <v>38</v>
      </c>
      <c r="E11" s="10" t="s">
        <v>514</v>
      </c>
      <c r="F11" s="2" t="s">
        <v>38</v>
      </c>
      <c r="G11" s="10" t="s">
        <v>1035</v>
      </c>
      <c r="H11" s="2" t="s">
        <v>38</v>
      </c>
      <c r="I11" s="10" t="s">
        <v>770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46334</v>
      </c>
      <c r="B12" s="2" t="s">
        <v>52</v>
      </c>
      <c r="C12" s="10" t="s">
        <v>1036</v>
      </c>
      <c r="D12" s="2" t="s">
        <v>38</v>
      </c>
      <c r="E12" s="10" t="s">
        <v>518</v>
      </c>
      <c r="F12" s="2" t="s">
        <v>38</v>
      </c>
      <c r="G12" s="10" t="s">
        <v>1037</v>
      </c>
      <c r="H12" s="2" t="s">
        <v>38</v>
      </c>
      <c r="I12" s="10" t="s">
        <v>773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46335</v>
      </c>
      <c r="B13" s="2" t="s">
        <v>57</v>
      </c>
      <c r="C13" s="10" t="s">
        <v>1038</v>
      </c>
      <c r="D13" s="2" t="s">
        <v>38</v>
      </c>
      <c r="E13" s="10" t="s">
        <v>522</v>
      </c>
      <c r="F13" s="2" t="s">
        <v>38</v>
      </c>
      <c r="G13" s="10" t="s">
        <v>1039</v>
      </c>
      <c r="H13" s="2" t="s">
        <v>38</v>
      </c>
      <c r="I13" s="10" t="s">
        <v>776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46336</v>
      </c>
      <c r="B14" s="2" t="s">
        <v>62</v>
      </c>
      <c r="C14" s="10" t="s">
        <v>1040</v>
      </c>
      <c r="D14" s="2" t="s">
        <v>38</v>
      </c>
      <c r="E14" s="10" t="s">
        <v>526</v>
      </c>
      <c r="F14" s="2" t="s">
        <v>38</v>
      </c>
      <c r="G14" s="10" t="s">
        <v>1041</v>
      </c>
      <c r="H14" s="2" t="s">
        <v>38</v>
      </c>
      <c r="I14" s="10" t="s">
        <v>1042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46337</v>
      </c>
      <c r="B15" s="2" t="s">
        <v>67</v>
      </c>
      <c r="C15" s="10" t="s">
        <v>1043</v>
      </c>
      <c r="D15" s="2" t="s">
        <v>38</v>
      </c>
      <c r="E15" s="10" t="s">
        <v>531</v>
      </c>
      <c r="F15" s="2" t="s">
        <v>38</v>
      </c>
      <c r="G15" s="10" t="s">
        <v>1044</v>
      </c>
      <c r="H15" s="2" t="s">
        <v>38</v>
      </c>
      <c r="I15" s="10" t="s">
        <v>1045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46338</v>
      </c>
      <c r="B16" s="2" t="s">
        <v>36</v>
      </c>
      <c r="C16" s="10" t="s">
        <v>1046</v>
      </c>
      <c r="D16" s="2" t="s">
        <v>38</v>
      </c>
      <c r="E16" s="10" t="s">
        <v>535</v>
      </c>
      <c r="F16" s="2" t="s">
        <v>38</v>
      </c>
      <c r="G16" s="10" t="s">
        <v>1047</v>
      </c>
      <c r="H16" s="2" t="s">
        <v>38</v>
      </c>
      <c r="I16" s="10" t="s">
        <v>782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46339</v>
      </c>
      <c r="B17" s="2" t="s">
        <v>42</v>
      </c>
      <c r="C17" s="10" t="s">
        <v>1048</v>
      </c>
      <c r="D17" s="2" t="s">
        <v>38</v>
      </c>
      <c r="E17" s="10" t="s">
        <v>539</v>
      </c>
      <c r="F17" s="2" t="s">
        <v>38</v>
      </c>
      <c r="G17" s="10" t="s">
        <v>1049</v>
      </c>
      <c r="H17" s="2" t="s">
        <v>38</v>
      </c>
      <c r="I17" s="10" t="s">
        <v>785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46340</v>
      </c>
      <c r="B18" s="2" t="s">
        <v>47</v>
      </c>
      <c r="C18" s="10" t="s">
        <v>1050</v>
      </c>
      <c r="D18" s="2" t="s">
        <v>38</v>
      </c>
      <c r="E18" s="10" t="s">
        <v>543</v>
      </c>
      <c r="F18" s="2" t="s">
        <v>38</v>
      </c>
      <c r="G18" s="10" t="s">
        <v>1051</v>
      </c>
      <c r="H18" s="2" t="s">
        <v>38</v>
      </c>
      <c r="I18" s="10" t="s">
        <v>788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46341</v>
      </c>
      <c r="B19" s="2" t="s">
        <v>52</v>
      </c>
      <c r="C19" s="10" t="s">
        <v>1052</v>
      </c>
      <c r="D19" s="2" t="s">
        <v>38</v>
      </c>
      <c r="E19" s="10" t="s">
        <v>547</v>
      </c>
      <c r="F19" s="2" t="s">
        <v>38</v>
      </c>
      <c r="G19" s="10" t="s">
        <v>1053</v>
      </c>
      <c r="H19" s="2" t="s">
        <v>38</v>
      </c>
      <c r="I19" s="10" t="s">
        <v>1054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46342</v>
      </c>
      <c r="B20" s="2" t="s">
        <v>57</v>
      </c>
      <c r="C20" s="10" t="s">
        <v>1055</v>
      </c>
      <c r="D20" s="2" t="s">
        <v>38</v>
      </c>
      <c r="E20" s="10" t="s">
        <v>551</v>
      </c>
      <c r="F20" s="2" t="s">
        <v>38</v>
      </c>
      <c r="G20" s="10" t="s">
        <v>1056</v>
      </c>
      <c r="H20" s="2" t="s">
        <v>38</v>
      </c>
      <c r="I20" s="10" t="s">
        <v>222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46343</v>
      </c>
      <c r="B21" s="2" t="s">
        <v>62</v>
      </c>
      <c r="C21" s="10" t="s">
        <v>1057</v>
      </c>
      <c r="D21" s="2" t="s">
        <v>38</v>
      </c>
      <c r="E21" s="10" t="s">
        <v>555</v>
      </c>
      <c r="F21" s="2" t="s">
        <v>38</v>
      </c>
      <c r="G21" s="10" t="s">
        <v>1058</v>
      </c>
      <c r="H21" s="2" t="s">
        <v>38</v>
      </c>
      <c r="I21" s="10" t="s">
        <v>226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46344</v>
      </c>
      <c r="B22" s="2" t="s">
        <v>67</v>
      </c>
      <c r="C22" s="10" t="s">
        <v>1059</v>
      </c>
      <c r="D22" s="2" t="s">
        <v>38</v>
      </c>
      <c r="E22" s="10" t="s">
        <v>559</v>
      </c>
      <c r="F22" s="2" t="s">
        <v>38</v>
      </c>
      <c r="G22" s="10" t="s">
        <v>1060</v>
      </c>
      <c r="H22" s="2" t="s">
        <v>38</v>
      </c>
      <c r="I22" s="10" t="s">
        <v>230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46345</v>
      </c>
      <c r="B23" s="2" t="s">
        <v>36</v>
      </c>
      <c r="C23" s="10" t="s">
        <v>1061</v>
      </c>
      <c r="D23" s="2" t="s">
        <v>38</v>
      </c>
      <c r="E23" s="10" t="s">
        <v>563</v>
      </c>
      <c r="F23" s="2" t="s">
        <v>38</v>
      </c>
      <c r="G23" s="10" t="s">
        <v>1062</v>
      </c>
      <c r="H23" s="2" t="s">
        <v>38</v>
      </c>
      <c r="I23" s="10" t="s">
        <v>234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46346</v>
      </c>
      <c r="B24" s="2" t="s">
        <v>42</v>
      </c>
      <c r="C24" s="10" t="s">
        <v>1063</v>
      </c>
      <c r="D24" s="2" t="s">
        <v>38</v>
      </c>
      <c r="E24" s="10" t="s">
        <v>567</v>
      </c>
      <c r="F24" s="2" t="s">
        <v>38</v>
      </c>
      <c r="G24" s="10" t="s">
        <v>1064</v>
      </c>
      <c r="H24" s="2" t="s">
        <v>38</v>
      </c>
      <c r="I24" s="10" t="s">
        <v>238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46347</v>
      </c>
      <c r="B25" s="2" t="s">
        <v>47</v>
      </c>
      <c r="C25" s="10" t="s">
        <v>1065</v>
      </c>
      <c r="D25" s="2" t="s">
        <v>38</v>
      </c>
      <c r="E25" s="10" t="s">
        <v>571</v>
      </c>
      <c r="F25" s="2" t="s">
        <v>38</v>
      </c>
      <c r="G25" s="10" t="s">
        <v>1066</v>
      </c>
      <c r="H25" s="2" t="s">
        <v>38</v>
      </c>
      <c r="I25" s="10" t="s">
        <v>242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46348</v>
      </c>
      <c r="B26" s="2" t="s">
        <v>52</v>
      </c>
      <c r="C26" s="10" t="s">
        <v>1067</v>
      </c>
      <c r="D26" s="2" t="s">
        <v>38</v>
      </c>
      <c r="E26" s="10" t="s">
        <v>575</v>
      </c>
      <c r="F26" s="2" t="s">
        <v>38</v>
      </c>
      <c r="G26" s="10" t="s">
        <v>1068</v>
      </c>
      <c r="H26" s="2" t="s">
        <v>38</v>
      </c>
      <c r="I26" s="10" t="s">
        <v>246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46349</v>
      </c>
      <c r="B27" s="2" t="s">
        <v>57</v>
      </c>
      <c r="C27" s="10" t="s">
        <v>1069</v>
      </c>
      <c r="D27" s="2" t="s">
        <v>38</v>
      </c>
      <c r="E27" s="10" t="s">
        <v>579</v>
      </c>
      <c r="F27" s="2" t="s">
        <v>38</v>
      </c>
      <c r="G27" s="10" t="s">
        <v>1070</v>
      </c>
      <c r="H27" s="2" t="s">
        <v>38</v>
      </c>
      <c r="I27" s="10" t="s">
        <v>250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46350</v>
      </c>
      <c r="B28" s="2" t="s">
        <v>62</v>
      </c>
      <c r="C28" s="10" t="s">
        <v>1071</v>
      </c>
      <c r="D28" s="2" t="s">
        <v>38</v>
      </c>
      <c r="E28" s="10" t="s">
        <v>583</v>
      </c>
      <c r="F28" s="2" t="s">
        <v>38</v>
      </c>
      <c r="G28" s="10" t="s">
        <v>1072</v>
      </c>
      <c r="H28" s="2" t="s">
        <v>38</v>
      </c>
      <c r="I28" s="10" t="s">
        <v>254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46351</v>
      </c>
      <c r="B29" s="2" t="s">
        <v>67</v>
      </c>
      <c r="C29" s="10" t="s">
        <v>1073</v>
      </c>
      <c r="D29" s="2" t="s">
        <v>38</v>
      </c>
      <c r="E29" s="10" t="s">
        <v>587</v>
      </c>
      <c r="F29" s="2" t="s">
        <v>38</v>
      </c>
      <c r="G29" s="10" t="s">
        <v>1074</v>
      </c>
      <c r="H29" s="2" t="s">
        <v>38</v>
      </c>
      <c r="I29" s="10" t="s">
        <v>258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46352</v>
      </c>
      <c r="B30" s="2" t="s">
        <v>36</v>
      </c>
      <c r="C30" s="10" t="s">
        <v>1075</v>
      </c>
      <c r="D30" s="2" t="s">
        <v>38</v>
      </c>
      <c r="E30" s="10" t="s">
        <v>591</v>
      </c>
      <c r="F30" s="2" t="s">
        <v>38</v>
      </c>
      <c r="G30" s="10" t="s">
        <v>1076</v>
      </c>
      <c r="H30" s="2" t="s">
        <v>38</v>
      </c>
      <c r="I30" s="10" t="s">
        <v>262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46353</v>
      </c>
      <c r="B31" s="2" t="s">
        <v>42</v>
      </c>
      <c r="C31" s="10" t="s">
        <v>1077</v>
      </c>
      <c r="D31" s="2" t="s">
        <v>38</v>
      </c>
      <c r="E31" s="10" t="s">
        <v>595</v>
      </c>
      <c r="F31" s="2" t="s">
        <v>38</v>
      </c>
      <c r="G31" s="10" t="s">
        <v>1078</v>
      </c>
      <c r="H31" s="2" t="s">
        <v>38</v>
      </c>
      <c r="I31" s="10" t="s">
        <v>266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46354</v>
      </c>
      <c r="B32" s="2" t="s">
        <v>47</v>
      </c>
      <c r="C32" s="10" t="s">
        <v>1079</v>
      </c>
      <c r="D32" s="2" t="s">
        <v>38</v>
      </c>
      <c r="E32" s="10" t="s">
        <v>599</v>
      </c>
      <c r="F32" s="2" t="s">
        <v>38</v>
      </c>
      <c r="G32" s="10" t="s">
        <v>1080</v>
      </c>
      <c r="H32" s="2" t="s">
        <v>38</v>
      </c>
      <c r="I32" s="10" t="s">
        <v>270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46355</v>
      </c>
      <c r="B33" s="2" t="s">
        <v>52</v>
      </c>
      <c r="C33" s="10" t="s">
        <v>1081</v>
      </c>
      <c r="D33" s="2" t="s">
        <v>38</v>
      </c>
      <c r="E33" s="10" t="s">
        <v>603</v>
      </c>
      <c r="F33" s="2" t="s">
        <v>38</v>
      </c>
      <c r="G33" s="10" t="s">
        <v>1082</v>
      </c>
      <c r="H33" s="2" t="s">
        <v>38</v>
      </c>
      <c r="I33" s="10" t="s">
        <v>274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46356</v>
      </c>
      <c r="B34" s="2" t="s">
        <v>57</v>
      </c>
      <c r="C34" s="10" t="s">
        <v>1083</v>
      </c>
      <c r="D34" s="2" t="s">
        <v>38</v>
      </c>
      <c r="E34" s="10" t="s">
        <v>607</v>
      </c>
      <c r="F34" s="2" t="s">
        <v>38</v>
      </c>
      <c r="G34" s="10" t="s">
        <v>1084</v>
      </c>
      <c r="H34" s="2" t="s">
        <v>38</v>
      </c>
      <c r="I34" s="10" t="s">
        <v>278</v>
      </c>
      <c r="J34" s="2" t="s">
        <v>38</v>
      </c>
      <c r="K34" s="11">
        <f t="shared" si="0"/>
        <v>0</v>
      </c>
      <c r="L34" s="10"/>
    </row>
  </sheetData>
  <mergeCells count="3">
    <mergeCell ref="A1:L1"/>
    <mergeCell ref="C4:F4"/>
    <mergeCell ref="G4:J4"/>
  </mergeCells>
  <conditionalFormatting sqref="D5:D34">
    <cfRule type="cellIs" dxfId="7" priority="1" operator="equal">
      <formula>"✓"</formula>
    </cfRule>
  </conditionalFormatting>
  <conditionalFormatting sqref="F5:F34">
    <cfRule type="cellIs" dxfId="6" priority="2" operator="equal">
      <formula>"✓"</formula>
    </cfRule>
  </conditionalFormatting>
  <conditionalFormatting sqref="H5:H34">
    <cfRule type="cellIs" dxfId="5" priority="3" operator="equal">
      <formula>"✓"</formula>
    </cfRule>
  </conditionalFormatting>
  <conditionalFormatting sqref="J5:J34">
    <cfRule type="cellIs" dxfId="4" priority="4" operator="equal">
      <formula>"✓"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5"/>
  <sheetViews>
    <sheetView showGridLines="0" zoomScale="159" zoomScaleNormal="159" workbookViewId="0">
      <selection activeCell="A4" sqref="A4:XFD4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1.6640625" customWidth="1"/>
    <col min="4" max="4" width="3.1640625" customWidth="1"/>
    <col min="5" max="5" width="11.6640625" customWidth="1"/>
    <col min="6" max="6" width="2.83203125" customWidth="1"/>
    <col min="7" max="7" width="11.6640625" customWidth="1"/>
    <col min="8" max="8" width="3" customWidth="1"/>
    <col min="9" max="9" width="11.6640625" customWidth="1"/>
    <col min="10" max="10" width="3" customWidth="1"/>
    <col min="11" max="11" width="10" customWidth="1"/>
    <col min="12" max="12" width="20" customWidth="1"/>
  </cols>
  <sheetData>
    <row r="1" spans="1:12" ht="28" customHeight="1" x14ac:dyDescent="0.2">
      <c r="A1" s="14" t="s">
        <v>1085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19" t="s">
        <v>24</v>
      </c>
      <c r="B2" s="19"/>
      <c r="C2" s="8">
        <f>COUNTIF(D5:D35,"✓")+COUNTIF(F5:F35,"✓")+COUNTIF(H5:H35,"✓")+COUNTIF(J5:J35,"✓")</f>
        <v>0</v>
      </c>
      <c r="D2" s="19" t="s">
        <v>25</v>
      </c>
      <c r="E2" s="19"/>
      <c r="F2" s="18">
        <f>124</f>
        <v>124</v>
      </c>
      <c r="G2" s="18"/>
      <c r="H2" s="19" t="s">
        <v>26</v>
      </c>
      <c r="I2" s="19"/>
      <c r="J2" s="20">
        <f>IF(F2=0,0,C2/F2)</f>
        <v>0</v>
      </c>
      <c r="K2" s="20"/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46357</v>
      </c>
      <c r="B5" s="2" t="s">
        <v>62</v>
      </c>
      <c r="C5" s="10" t="s">
        <v>1086</v>
      </c>
      <c r="D5" s="2" t="s">
        <v>38</v>
      </c>
      <c r="E5" s="10" t="s">
        <v>611</v>
      </c>
      <c r="F5" s="2" t="s">
        <v>38</v>
      </c>
      <c r="G5" s="10" t="s">
        <v>1087</v>
      </c>
      <c r="H5" s="2" t="s">
        <v>38</v>
      </c>
      <c r="I5" s="10" t="s">
        <v>283</v>
      </c>
      <c r="J5" s="2" t="s">
        <v>38</v>
      </c>
      <c r="K5" s="11">
        <f t="shared" ref="K5:K35" si="0">(COUNTIF(D5,"✓")+COUNTIF(F5,"✓")+COUNTIF(H5,"✓")+COUNTIF(J5,"✓"))/4</f>
        <v>0</v>
      </c>
      <c r="L5" s="10"/>
    </row>
    <row r="6" spans="1:12" ht="18" customHeight="1" x14ac:dyDescent="0.2">
      <c r="A6" s="23">
        <v>46358</v>
      </c>
      <c r="B6" s="2" t="s">
        <v>67</v>
      </c>
      <c r="C6" s="10" t="s">
        <v>1088</v>
      </c>
      <c r="D6" s="2" t="s">
        <v>38</v>
      </c>
      <c r="E6" s="10" t="s">
        <v>1287</v>
      </c>
      <c r="F6" s="2" t="s">
        <v>38</v>
      </c>
      <c r="G6" s="10" t="s">
        <v>1089</v>
      </c>
      <c r="H6" s="2" t="s">
        <v>38</v>
      </c>
      <c r="I6" s="10" t="s">
        <v>287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46359</v>
      </c>
      <c r="B7" s="2" t="s">
        <v>36</v>
      </c>
      <c r="C7" s="10" t="s">
        <v>1090</v>
      </c>
      <c r="D7" s="2" t="s">
        <v>38</v>
      </c>
      <c r="E7" s="10" t="s">
        <v>1288</v>
      </c>
      <c r="F7" s="2" t="s">
        <v>38</v>
      </c>
      <c r="G7" s="10" t="s">
        <v>1091</v>
      </c>
      <c r="H7" s="2" t="s">
        <v>38</v>
      </c>
      <c r="I7" s="10" t="s">
        <v>291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46360</v>
      </c>
      <c r="B8" s="2" t="s">
        <v>42</v>
      </c>
      <c r="C8" s="10" t="s">
        <v>1092</v>
      </c>
      <c r="D8" s="2" t="s">
        <v>38</v>
      </c>
      <c r="E8" s="10" t="s">
        <v>1289</v>
      </c>
      <c r="F8" s="2" t="s">
        <v>38</v>
      </c>
      <c r="G8" s="10" t="s">
        <v>1093</v>
      </c>
      <c r="H8" s="2" t="s">
        <v>38</v>
      </c>
      <c r="I8" s="10" t="s">
        <v>295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46361</v>
      </c>
      <c r="B9" s="2" t="s">
        <v>47</v>
      </c>
      <c r="C9" s="10" t="s">
        <v>1094</v>
      </c>
      <c r="D9" s="2" t="s">
        <v>38</v>
      </c>
      <c r="E9" s="10" t="s">
        <v>1290</v>
      </c>
      <c r="F9" s="2" t="s">
        <v>38</v>
      </c>
      <c r="G9" s="10" t="s">
        <v>1095</v>
      </c>
      <c r="H9" s="2" t="s">
        <v>38</v>
      </c>
      <c r="I9" s="10" t="s">
        <v>299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46362</v>
      </c>
      <c r="B10" s="2" t="s">
        <v>52</v>
      </c>
      <c r="C10" s="10" t="s">
        <v>1096</v>
      </c>
      <c r="D10" s="2" t="s">
        <v>38</v>
      </c>
      <c r="E10" s="10" t="s">
        <v>1291</v>
      </c>
      <c r="F10" s="2" t="s">
        <v>38</v>
      </c>
      <c r="G10" s="10" t="s">
        <v>1097</v>
      </c>
      <c r="H10" s="2" t="s">
        <v>38</v>
      </c>
      <c r="I10" s="10" t="s">
        <v>303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46363</v>
      </c>
      <c r="B11" s="2" t="s">
        <v>57</v>
      </c>
      <c r="C11" s="10" t="s">
        <v>1098</v>
      </c>
      <c r="D11" s="2" t="s">
        <v>38</v>
      </c>
      <c r="E11" s="10" t="s">
        <v>1292</v>
      </c>
      <c r="F11" s="2" t="s">
        <v>38</v>
      </c>
      <c r="G11" s="10" t="s">
        <v>1099</v>
      </c>
      <c r="H11" s="2" t="s">
        <v>38</v>
      </c>
      <c r="I11" s="10" t="s">
        <v>307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46364</v>
      </c>
      <c r="B12" s="2" t="s">
        <v>62</v>
      </c>
      <c r="C12" s="10" t="s">
        <v>1100</v>
      </c>
      <c r="D12" s="2" t="s">
        <v>38</v>
      </c>
      <c r="E12" s="10" t="s">
        <v>1294</v>
      </c>
      <c r="F12" s="2" t="s">
        <v>38</v>
      </c>
      <c r="G12" s="10" t="s">
        <v>1101</v>
      </c>
      <c r="H12" s="2" t="s">
        <v>38</v>
      </c>
      <c r="I12" s="10" t="s">
        <v>311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46365</v>
      </c>
      <c r="B13" s="2" t="s">
        <v>67</v>
      </c>
      <c r="C13" s="10" t="s">
        <v>1102</v>
      </c>
      <c r="D13" s="2" t="s">
        <v>38</v>
      </c>
      <c r="E13" s="10" t="s">
        <v>636</v>
      </c>
      <c r="F13" s="2" t="s">
        <v>38</v>
      </c>
      <c r="G13" s="10" t="s">
        <v>1103</v>
      </c>
      <c r="H13" s="2" t="s">
        <v>38</v>
      </c>
      <c r="I13" s="10" t="s">
        <v>315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46366</v>
      </c>
      <c r="B14" s="2" t="s">
        <v>36</v>
      </c>
      <c r="C14" s="10" t="s">
        <v>1104</v>
      </c>
      <c r="D14" s="2" t="s">
        <v>38</v>
      </c>
      <c r="E14" s="10" t="s">
        <v>640</v>
      </c>
      <c r="F14" s="2" t="s">
        <v>38</v>
      </c>
      <c r="G14" s="10" t="s">
        <v>1105</v>
      </c>
      <c r="H14" s="2" t="s">
        <v>38</v>
      </c>
      <c r="I14" s="10" t="s">
        <v>319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46367</v>
      </c>
      <c r="B15" s="2" t="s">
        <v>42</v>
      </c>
      <c r="C15" s="10" t="s">
        <v>1106</v>
      </c>
      <c r="D15" s="2" t="s">
        <v>38</v>
      </c>
      <c r="E15" s="10" t="s">
        <v>644</v>
      </c>
      <c r="F15" s="2" t="s">
        <v>38</v>
      </c>
      <c r="G15" s="10" t="s">
        <v>1107</v>
      </c>
      <c r="H15" s="2" t="s">
        <v>38</v>
      </c>
      <c r="I15" s="10" t="s">
        <v>323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46368</v>
      </c>
      <c r="B16" s="2" t="s">
        <v>47</v>
      </c>
      <c r="C16" s="10" t="s">
        <v>1108</v>
      </c>
      <c r="D16" s="2" t="s">
        <v>38</v>
      </c>
      <c r="E16" s="10" t="s">
        <v>649</v>
      </c>
      <c r="F16" s="2" t="s">
        <v>38</v>
      </c>
      <c r="G16" s="10" t="s">
        <v>1109</v>
      </c>
      <c r="H16" s="2" t="s">
        <v>38</v>
      </c>
      <c r="I16" s="10" t="s">
        <v>327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46369</v>
      </c>
      <c r="B17" s="2" t="s">
        <v>52</v>
      </c>
      <c r="C17" s="10" t="s">
        <v>1110</v>
      </c>
      <c r="D17" s="2" t="s">
        <v>38</v>
      </c>
      <c r="E17" s="10" t="s">
        <v>653</v>
      </c>
      <c r="F17" s="2" t="s">
        <v>38</v>
      </c>
      <c r="G17" s="10" t="s">
        <v>1111</v>
      </c>
      <c r="H17" s="2" t="s">
        <v>38</v>
      </c>
      <c r="I17" s="10" t="s">
        <v>331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46370</v>
      </c>
      <c r="B18" s="2" t="s">
        <v>57</v>
      </c>
      <c r="C18" s="10" t="s">
        <v>1112</v>
      </c>
      <c r="D18" s="2" t="s">
        <v>38</v>
      </c>
      <c r="E18" s="10" t="s">
        <v>657</v>
      </c>
      <c r="F18" s="2" t="s">
        <v>38</v>
      </c>
      <c r="G18" s="10" t="s">
        <v>1113</v>
      </c>
      <c r="H18" s="2" t="s">
        <v>38</v>
      </c>
      <c r="I18" s="10" t="s">
        <v>335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46371</v>
      </c>
      <c r="B19" s="2" t="s">
        <v>62</v>
      </c>
      <c r="C19" s="10" t="s">
        <v>1114</v>
      </c>
      <c r="D19" s="2" t="s">
        <v>38</v>
      </c>
      <c r="E19" s="10" t="s">
        <v>661</v>
      </c>
      <c r="F19" s="2" t="s">
        <v>38</v>
      </c>
      <c r="G19" s="10" t="s">
        <v>1115</v>
      </c>
      <c r="H19" s="2" t="s">
        <v>38</v>
      </c>
      <c r="I19" s="10" t="s">
        <v>339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46372</v>
      </c>
      <c r="B20" s="2" t="s">
        <v>67</v>
      </c>
      <c r="C20" s="10" t="s">
        <v>1116</v>
      </c>
      <c r="D20" s="2" t="s">
        <v>38</v>
      </c>
      <c r="E20" s="10" t="s">
        <v>665</v>
      </c>
      <c r="F20" s="2" t="s">
        <v>38</v>
      </c>
      <c r="G20" s="10" t="s">
        <v>1117</v>
      </c>
      <c r="H20" s="2" t="s">
        <v>38</v>
      </c>
      <c r="I20" s="10" t="s">
        <v>343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46373</v>
      </c>
      <c r="B21" s="2" t="s">
        <v>36</v>
      </c>
      <c r="C21" s="10" t="s">
        <v>1118</v>
      </c>
      <c r="D21" s="2" t="s">
        <v>38</v>
      </c>
      <c r="E21" s="10" t="s">
        <v>669</v>
      </c>
      <c r="F21" s="2" t="s">
        <v>38</v>
      </c>
      <c r="G21" s="10" t="s">
        <v>1119</v>
      </c>
      <c r="H21" s="2" t="s">
        <v>38</v>
      </c>
      <c r="I21" s="10" t="s">
        <v>347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46374</v>
      </c>
      <c r="B22" s="2" t="s">
        <v>42</v>
      </c>
      <c r="C22" s="10" t="s">
        <v>1120</v>
      </c>
      <c r="D22" s="2" t="s">
        <v>38</v>
      </c>
      <c r="E22" s="10" t="s">
        <v>673</v>
      </c>
      <c r="F22" s="2" t="s">
        <v>38</v>
      </c>
      <c r="G22" s="10" t="s">
        <v>1121</v>
      </c>
      <c r="H22" s="2" t="s">
        <v>38</v>
      </c>
      <c r="I22" s="10" t="s">
        <v>351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46375</v>
      </c>
      <c r="B23" s="2" t="s">
        <v>47</v>
      </c>
      <c r="C23" s="10" t="s">
        <v>1122</v>
      </c>
      <c r="D23" s="2" t="s">
        <v>38</v>
      </c>
      <c r="E23" s="10" t="s">
        <v>677</v>
      </c>
      <c r="F23" s="2" t="s">
        <v>38</v>
      </c>
      <c r="G23" s="10" t="s">
        <v>1123</v>
      </c>
      <c r="H23" s="2" t="s">
        <v>38</v>
      </c>
      <c r="I23" s="10" t="s">
        <v>355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46376</v>
      </c>
      <c r="B24" s="2" t="s">
        <v>52</v>
      </c>
      <c r="C24" s="10" t="s">
        <v>1124</v>
      </c>
      <c r="D24" s="2" t="s">
        <v>38</v>
      </c>
      <c r="E24" s="10" t="s">
        <v>681</v>
      </c>
      <c r="F24" s="2" t="s">
        <v>38</v>
      </c>
      <c r="G24" s="10" t="s">
        <v>1125</v>
      </c>
      <c r="H24" s="2" t="s">
        <v>38</v>
      </c>
      <c r="I24" s="10" t="s">
        <v>359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46377</v>
      </c>
      <c r="B25" s="2" t="s">
        <v>57</v>
      </c>
      <c r="C25" s="10" t="s">
        <v>1126</v>
      </c>
      <c r="D25" s="2" t="s">
        <v>38</v>
      </c>
      <c r="E25" s="10" t="s">
        <v>685</v>
      </c>
      <c r="F25" s="2" t="s">
        <v>38</v>
      </c>
      <c r="G25" s="10" t="s">
        <v>1127</v>
      </c>
      <c r="H25" s="2" t="s">
        <v>38</v>
      </c>
      <c r="I25" s="10" t="s">
        <v>363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46378</v>
      </c>
      <c r="B26" s="2" t="s">
        <v>62</v>
      </c>
      <c r="C26" s="10" t="s">
        <v>1128</v>
      </c>
      <c r="D26" s="2" t="s">
        <v>38</v>
      </c>
      <c r="E26" s="10" t="s">
        <v>689</v>
      </c>
      <c r="F26" s="2" t="s">
        <v>38</v>
      </c>
      <c r="G26" s="10" t="s">
        <v>1129</v>
      </c>
      <c r="H26" s="2" t="s">
        <v>38</v>
      </c>
      <c r="I26" s="10" t="s">
        <v>367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46379</v>
      </c>
      <c r="B27" s="2" t="s">
        <v>67</v>
      </c>
      <c r="C27" s="10" t="s">
        <v>1130</v>
      </c>
      <c r="D27" s="2" t="s">
        <v>38</v>
      </c>
      <c r="E27" s="10" t="s">
        <v>693</v>
      </c>
      <c r="F27" s="2" t="s">
        <v>38</v>
      </c>
      <c r="G27" s="10" t="s">
        <v>1131</v>
      </c>
      <c r="H27" s="2" t="s">
        <v>38</v>
      </c>
      <c r="I27" s="10" t="s">
        <v>371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46380</v>
      </c>
      <c r="B28" s="2" t="s">
        <v>36</v>
      </c>
      <c r="C28" s="10" t="s">
        <v>1132</v>
      </c>
      <c r="D28" s="2" t="s">
        <v>38</v>
      </c>
      <c r="E28" s="10" t="s">
        <v>697</v>
      </c>
      <c r="F28" s="2" t="s">
        <v>38</v>
      </c>
      <c r="G28" s="10" t="s">
        <v>1133</v>
      </c>
      <c r="H28" s="2" t="s">
        <v>38</v>
      </c>
      <c r="I28" s="10" t="s">
        <v>375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46381</v>
      </c>
      <c r="B29" s="2" t="s">
        <v>42</v>
      </c>
      <c r="C29" s="10" t="s">
        <v>1134</v>
      </c>
      <c r="D29" s="2" t="s">
        <v>38</v>
      </c>
      <c r="E29" s="10" t="s">
        <v>701</v>
      </c>
      <c r="F29" s="2" t="s">
        <v>38</v>
      </c>
      <c r="G29" s="10" t="s">
        <v>1135</v>
      </c>
      <c r="H29" s="2" t="s">
        <v>38</v>
      </c>
      <c r="I29" s="10" t="s">
        <v>379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46382</v>
      </c>
      <c r="B30" s="2" t="s">
        <v>47</v>
      </c>
      <c r="C30" s="10" t="s">
        <v>1136</v>
      </c>
      <c r="D30" s="2" t="s">
        <v>38</v>
      </c>
      <c r="E30" s="10" t="s">
        <v>705</v>
      </c>
      <c r="F30" s="2" t="s">
        <v>38</v>
      </c>
      <c r="G30" s="10" t="s">
        <v>1137</v>
      </c>
      <c r="H30" s="2" t="s">
        <v>38</v>
      </c>
      <c r="I30" s="10" t="s">
        <v>383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46383</v>
      </c>
      <c r="B31" s="2" t="s">
        <v>52</v>
      </c>
      <c r="C31" s="10" t="s">
        <v>1138</v>
      </c>
      <c r="D31" s="2" t="s">
        <v>38</v>
      </c>
      <c r="E31" s="10" t="s">
        <v>709</v>
      </c>
      <c r="F31" s="2" t="s">
        <v>38</v>
      </c>
      <c r="G31" s="10" t="s">
        <v>1139</v>
      </c>
      <c r="H31" s="2" t="s">
        <v>38</v>
      </c>
      <c r="I31" s="10" t="s">
        <v>387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46384</v>
      </c>
      <c r="B32" s="2" t="s">
        <v>57</v>
      </c>
      <c r="C32" s="10" t="s">
        <v>1140</v>
      </c>
      <c r="D32" s="2" t="s">
        <v>38</v>
      </c>
      <c r="E32" s="10" t="s">
        <v>713</v>
      </c>
      <c r="F32" s="2" t="s">
        <v>38</v>
      </c>
      <c r="G32" s="10" t="s">
        <v>1141</v>
      </c>
      <c r="H32" s="2" t="s">
        <v>38</v>
      </c>
      <c r="I32" s="10" t="s">
        <v>391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46385</v>
      </c>
      <c r="B33" s="2" t="s">
        <v>62</v>
      </c>
      <c r="C33" s="10" t="s">
        <v>1142</v>
      </c>
      <c r="D33" s="2" t="s">
        <v>38</v>
      </c>
      <c r="E33" s="10" t="s">
        <v>717</v>
      </c>
      <c r="F33" s="2" t="s">
        <v>38</v>
      </c>
      <c r="G33" s="10" t="s">
        <v>1143</v>
      </c>
      <c r="H33" s="2" t="s">
        <v>38</v>
      </c>
      <c r="I33" s="10" t="s">
        <v>395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46386</v>
      </c>
      <c r="B34" s="2" t="s">
        <v>67</v>
      </c>
      <c r="C34" s="10" t="s">
        <v>1144</v>
      </c>
      <c r="D34" s="2" t="s">
        <v>38</v>
      </c>
      <c r="E34" s="10" t="s">
        <v>721</v>
      </c>
      <c r="F34" s="2" t="s">
        <v>38</v>
      </c>
      <c r="G34" s="10" t="s">
        <v>1145</v>
      </c>
      <c r="H34" s="2" t="s">
        <v>38</v>
      </c>
      <c r="I34" s="10" t="s">
        <v>399</v>
      </c>
      <c r="J34" s="2" t="s">
        <v>38</v>
      </c>
      <c r="K34" s="11">
        <f t="shared" si="0"/>
        <v>0</v>
      </c>
      <c r="L34" s="10"/>
    </row>
    <row r="35" spans="1:12" ht="18" customHeight="1" x14ac:dyDescent="0.2">
      <c r="A35" s="23">
        <v>46387</v>
      </c>
      <c r="B35" s="2" t="s">
        <v>36</v>
      </c>
      <c r="C35" s="10" t="s">
        <v>1146</v>
      </c>
      <c r="D35" s="2" t="s">
        <v>38</v>
      </c>
      <c r="E35" s="10" t="s">
        <v>725</v>
      </c>
      <c r="F35" s="2" t="s">
        <v>38</v>
      </c>
      <c r="G35" s="10" t="s">
        <v>1147</v>
      </c>
      <c r="H35" s="2" t="s">
        <v>38</v>
      </c>
      <c r="I35" s="10" t="s">
        <v>403</v>
      </c>
      <c r="J35" s="2" t="s">
        <v>38</v>
      </c>
      <c r="K35" s="11">
        <f t="shared" si="0"/>
        <v>0</v>
      </c>
      <c r="L35" s="10"/>
    </row>
  </sheetData>
  <mergeCells count="8">
    <mergeCell ref="A1:L1"/>
    <mergeCell ref="C4:F4"/>
    <mergeCell ref="G4:J4"/>
    <mergeCell ref="H2:I2"/>
    <mergeCell ref="J2:K2"/>
    <mergeCell ref="F2:G2"/>
    <mergeCell ref="D2:E2"/>
    <mergeCell ref="A2:B2"/>
  </mergeCells>
  <conditionalFormatting sqref="D5:D35">
    <cfRule type="cellIs" dxfId="3" priority="1" operator="equal">
      <formula>"✓"</formula>
    </cfRule>
  </conditionalFormatting>
  <conditionalFormatting sqref="F5:F35">
    <cfRule type="cellIs" dxfId="2" priority="2" operator="equal">
      <formula>"✓"</formula>
    </cfRule>
  </conditionalFormatting>
  <conditionalFormatting sqref="H5:H35">
    <cfRule type="cellIs" dxfId="1" priority="3" operator="equal">
      <formula>"✓"</formula>
    </cfRule>
  </conditionalFormatting>
  <conditionalFormatting sqref="J5:J35">
    <cfRule type="cellIs" dxfId="0" priority="4" operator="equal">
      <formula>"✓"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68"/>
  <sheetViews>
    <sheetView showGridLines="0" topLeftCell="A25" workbookViewId="0">
      <selection activeCell="B66" sqref="B66"/>
    </sheetView>
  </sheetViews>
  <sheetFormatPr baseColWidth="10" defaultColWidth="8.83203125" defaultRowHeight="15" x14ac:dyDescent="0.2"/>
  <cols>
    <col min="1" max="1" width="22" customWidth="1"/>
    <col min="2" max="2" width="10" customWidth="1"/>
    <col min="3" max="3" width="14" customWidth="1"/>
  </cols>
  <sheetData>
    <row r="1" spans="1:3" ht="28" customHeight="1" x14ac:dyDescent="0.2">
      <c r="A1" s="14" t="s">
        <v>1148</v>
      </c>
      <c r="B1" s="13"/>
      <c r="C1" s="13"/>
    </row>
    <row r="2" spans="1:3" ht="20" customHeight="1" x14ac:dyDescent="0.2">
      <c r="A2" s="1" t="s">
        <v>1149</v>
      </c>
      <c r="B2" s="1" t="s">
        <v>1150</v>
      </c>
      <c r="C2" s="1" t="s">
        <v>1151</v>
      </c>
    </row>
    <row r="3" spans="1:3" x14ac:dyDescent="0.2">
      <c r="A3" s="6" t="s">
        <v>1152</v>
      </c>
      <c r="B3" s="2" t="s">
        <v>1153</v>
      </c>
      <c r="C3" s="2" t="s">
        <v>37</v>
      </c>
    </row>
    <row r="4" spans="1:3" x14ac:dyDescent="0.2">
      <c r="A4" s="6" t="s">
        <v>1154</v>
      </c>
      <c r="B4" s="2" t="s">
        <v>1155</v>
      </c>
      <c r="C4" s="2" t="s">
        <v>237</v>
      </c>
    </row>
    <row r="5" spans="1:3" x14ac:dyDescent="0.2">
      <c r="A5" s="6" t="s">
        <v>1156</v>
      </c>
      <c r="B5" s="2" t="s">
        <v>1157</v>
      </c>
      <c r="C5" s="2" t="s">
        <v>398</v>
      </c>
    </row>
    <row r="6" spans="1:3" x14ac:dyDescent="0.2">
      <c r="A6" s="6" t="s">
        <v>1158</v>
      </c>
      <c r="B6" s="2" t="s">
        <v>1159</v>
      </c>
      <c r="C6" s="2" t="s">
        <v>499</v>
      </c>
    </row>
    <row r="7" spans="1:3" x14ac:dyDescent="0.2">
      <c r="A7" s="6" t="s">
        <v>1160</v>
      </c>
      <c r="B7" s="2" t="s">
        <v>1161</v>
      </c>
      <c r="C7" s="2" t="s">
        <v>630</v>
      </c>
    </row>
    <row r="8" spans="1:3" x14ac:dyDescent="0.2">
      <c r="A8" s="6" t="s">
        <v>1162</v>
      </c>
      <c r="B8" s="2" t="s">
        <v>1163</v>
      </c>
      <c r="C8" s="2" t="s">
        <v>750</v>
      </c>
    </row>
    <row r="9" spans="1:3" x14ac:dyDescent="0.2">
      <c r="A9" s="6" t="s">
        <v>1164</v>
      </c>
      <c r="B9" s="2" t="s">
        <v>1165</v>
      </c>
      <c r="C9" s="2" t="s">
        <v>804</v>
      </c>
    </row>
    <row r="10" spans="1:3" x14ac:dyDescent="0.2">
      <c r="A10" s="6" t="s">
        <v>1166</v>
      </c>
      <c r="B10" s="2" t="s">
        <v>1167</v>
      </c>
      <c r="C10" s="2" t="s">
        <v>847</v>
      </c>
    </row>
    <row r="11" spans="1:3" x14ac:dyDescent="0.2">
      <c r="A11" s="6" t="s">
        <v>1168</v>
      </c>
      <c r="B11" s="2" t="s">
        <v>1169</v>
      </c>
      <c r="C11" s="2" t="s">
        <v>853</v>
      </c>
    </row>
    <row r="12" spans="1:3" x14ac:dyDescent="0.2">
      <c r="A12" s="6" t="s">
        <v>1170</v>
      </c>
      <c r="B12" s="2" t="s">
        <v>1171</v>
      </c>
      <c r="C12" s="2" t="s">
        <v>908</v>
      </c>
    </row>
    <row r="13" spans="1:3" x14ac:dyDescent="0.2">
      <c r="A13" s="6" t="s">
        <v>1172</v>
      </c>
      <c r="B13" s="2" t="s">
        <v>1173</v>
      </c>
      <c r="C13" s="2" t="s">
        <v>952</v>
      </c>
    </row>
    <row r="14" spans="1:3" x14ac:dyDescent="0.2">
      <c r="A14" s="6" t="s">
        <v>1174</v>
      </c>
      <c r="B14" s="2" t="s">
        <v>1175</v>
      </c>
      <c r="C14" s="2" t="s">
        <v>997</v>
      </c>
    </row>
    <row r="15" spans="1:3" x14ac:dyDescent="0.2">
      <c r="A15" s="6" t="s">
        <v>1176</v>
      </c>
      <c r="B15" s="2" t="s">
        <v>1177</v>
      </c>
      <c r="C15" s="2" t="s">
        <v>1178</v>
      </c>
    </row>
    <row r="16" spans="1:3" x14ac:dyDescent="0.2">
      <c r="A16" s="6" t="s">
        <v>1179</v>
      </c>
      <c r="B16" s="2" t="s">
        <v>1180</v>
      </c>
      <c r="C16" s="2" t="s">
        <v>1088</v>
      </c>
    </row>
    <row r="17" spans="1:3" x14ac:dyDescent="0.2">
      <c r="A17" s="6" t="s">
        <v>1181</v>
      </c>
      <c r="B17" s="2" t="s">
        <v>1182</v>
      </c>
      <c r="C17" s="2" t="s">
        <v>40</v>
      </c>
    </row>
    <row r="18" spans="1:3" x14ac:dyDescent="0.2">
      <c r="A18" s="6" t="s">
        <v>1183</v>
      </c>
      <c r="B18" s="2" t="s">
        <v>1184</v>
      </c>
      <c r="C18" s="2" t="s">
        <v>86</v>
      </c>
    </row>
    <row r="19" spans="1:3" x14ac:dyDescent="0.2">
      <c r="A19" s="6" t="s">
        <v>1185</v>
      </c>
      <c r="B19" s="2" t="s">
        <v>1186</v>
      </c>
      <c r="C19" s="2" t="s">
        <v>138</v>
      </c>
    </row>
    <row r="20" spans="1:3" x14ac:dyDescent="0.2">
      <c r="A20" s="6" t="s">
        <v>1187</v>
      </c>
      <c r="B20" s="2" t="s">
        <v>1188</v>
      </c>
      <c r="C20" s="2" t="s">
        <v>175</v>
      </c>
    </row>
    <row r="21" spans="1:3" x14ac:dyDescent="0.2">
      <c r="A21" s="6" t="s">
        <v>1189</v>
      </c>
      <c r="B21" s="2" t="s">
        <v>1190</v>
      </c>
      <c r="C21" s="2" t="s">
        <v>1191</v>
      </c>
    </row>
    <row r="22" spans="1:3" x14ac:dyDescent="0.2">
      <c r="A22" s="6" t="s">
        <v>1192</v>
      </c>
      <c r="B22" s="2" t="s">
        <v>1193</v>
      </c>
      <c r="C22" s="2" t="s">
        <v>336</v>
      </c>
    </row>
    <row r="23" spans="1:3" x14ac:dyDescent="0.2">
      <c r="A23" s="6" t="s">
        <v>1194</v>
      </c>
      <c r="B23" s="2" t="s">
        <v>1195</v>
      </c>
      <c r="C23" s="2" t="s">
        <v>461</v>
      </c>
    </row>
    <row r="24" spans="1:3" x14ac:dyDescent="0.2">
      <c r="A24" s="6" t="s">
        <v>1196</v>
      </c>
      <c r="B24" s="2" t="s">
        <v>1197</v>
      </c>
      <c r="C24" s="2" t="s">
        <v>509</v>
      </c>
    </row>
    <row r="25" spans="1:3" x14ac:dyDescent="0.2">
      <c r="A25" s="6" t="s">
        <v>1198</v>
      </c>
      <c r="B25" s="2" t="s">
        <v>1199</v>
      </c>
      <c r="C25" s="2" t="s">
        <v>542</v>
      </c>
    </row>
    <row r="26" spans="1:3" x14ac:dyDescent="0.2">
      <c r="A26" s="6" t="s">
        <v>1200</v>
      </c>
      <c r="B26" s="2" t="s">
        <v>1201</v>
      </c>
      <c r="C26" s="2" t="s">
        <v>771</v>
      </c>
    </row>
    <row r="27" spans="1:3" x14ac:dyDescent="0.2">
      <c r="A27" s="6" t="s">
        <v>1202</v>
      </c>
      <c r="B27" s="2" t="s">
        <v>1203</v>
      </c>
      <c r="C27" s="2" t="s">
        <v>880</v>
      </c>
    </row>
    <row r="28" spans="1:3" x14ac:dyDescent="0.2">
      <c r="A28" s="6" t="s">
        <v>1204</v>
      </c>
      <c r="B28" s="2" t="s">
        <v>1205</v>
      </c>
      <c r="C28" s="2" t="s">
        <v>890</v>
      </c>
    </row>
    <row r="29" spans="1:3" x14ac:dyDescent="0.2">
      <c r="A29" s="6" t="s">
        <v>1206</v>
      </c>
      <c r="B29" s="2" t="s">
        <v>1207</v>
      </c>
      <c r="C29" s="2" t="s">
        <v>990</v>
      </c>
    </row>
    <row r="30" spans="1:3" x14ac:dyDescent="0.2">
      <c r="A30" s="6" t="s">
        <v>1208</v>
      </c>
      <c r="B30" s="2" t="s">
        <v>1209</v>
      </c>
      <c r="C30" s="2" t="s">
        <v>1014</v>
      </c>
    </row>
    <row r="31" spans="1:3" x14ac:dyDescent="0.2">
      <c r="A31" s="6" t="s">
        <v>1210</v>
      </c>
      <c r="B31" s="2" t="s">
        <v>1211</v>
      </c>
      <c r="C31" s="2" t="s">
        <v>1039</v>
      </c>
    </row>
    <row r="32" spans="1:3" x14ac:dyDescent="0.2">
      <c r="A32" s="6" t="s">
        <v>1212</v>
      </c>
      <c r="B32" s="2" t="s">
        <v>1213</v>
      </c>
      <c r="C32" s="2" t="s">
        <v>1047</v>
      </c>
    </row>
    <row r="33" spans="1:3" x14ac:dyDescent="0.2">
      <c r="A33" s="6" t="s">
        <v>1214</v>
      </c>
      <c r="B33" s="2" t="s">
        <v>1215</v>
      </c>
      <c r="C33" s="2" t="s">
        <v>1066</v>
      </c>
    </row>
    <row r="34" spans="1:3" x14ac:dyDescent="0.2">
      <c r="A34" s="6" t="s">
        <v>1216</v>
      </c>
      <c r="B34" s="2" t="s">
        <v>1217</v>
      </c>
      <c r="C34" s="2" t="s">
        <v>1068</v>
      </c>
    </row>
    <row r="35" spans="1:3" x14ac:dyDescent="0.2">
      <c r="A35" s="6" t="s">
        <v>1218</v>
      </c>
      <c r="B35" s="2" t="s">
        <v>1219</v>
      </c>
      <c r="C35" s="2" t="s">
        <v>1076</v>
      </c>
    </row>
    <row r="36" spans="1:3" x14ac:dyDescent="0.2">
      <c r="A36" s="6" t="s">
        <v>1220</v>
      </c>
      <c r="B36" s="2" t="s">
        <v>1221</v>
      </c>
      <c r="C36" s="2" t="s">
        <v>1091</v>
      </c>
    </row>
    <row r="37" spans="1:3" x14ac:dyDescent="0.2">
      <c r="A37" s="6" t="s">
        <v>1222</v>
      </c>
      <c r="B37" s="2" t="s">
        <v>1223</v>
      </c>
      <c r="C37" s="2" t="s">
        <v>1097</v>
      </c>
    </row>
    <row r="38" spans="1:3" x14ac:dyDescent="0.2">
      <c r="A38" s="6" t="s">
        <v>1224</v>
      </c>
      <c r="B38" s="2" t="s">
        <v>1225</v>
      </c>
      <c r="C38" s="2" t="s">
        <v>1103</v>
      </c>
    </row>
    <row r="39" spans="1:3" x14ac:dyDescent="0.2">
      <c r="A39" s="6" t="s">
        <v>1226</v>
      </c>
      <c r="B39" s="2" t="s">
        <v>1227</v>
      </c>
      <c r="C39" s="2" t="s">
        <v>1109</v>
      </c>
    </row>
    <row r="40" spans="1:3" x14ac:dyDescent="0.2">
      <c r="A40" s="6" t="s">
        <v>1228</v>
      </c>
      <c r="B40" s="2" t="s">
        <v>1229</v>
      </c>
      <c r="C40" s="2" t="s">
        <v>1113</v>
      </c>
    </row>
    <row r="41" spans="1:3" x14ac:dyDescent="0.2">
      <c r="A41" s="6" t="s">
        <v>1230</v>
      </c>
      <c r="B41" s="2" t="s">
        <v>1231</v>
      </c>
      <c r="C41" s="2" t="s">
        <v>1141</v>
      </c>
    </row>
    <row r="42" spans="1:3" x14ac:dyDescent="0.2">
      <c r="A42" s="6" t="s">
        <v>1232</v>
      </c>
      <c r="B42" s="2" t="s">
        <v>1233</v>
      </c>
      <c r="C42" s="2" t="s">
        <v>39</v>
      </c>
    </row>
    <row r="43" spans="1:3" x14ac:dyDescent="0.2">
      <c r="A43" s="6" t="s">
        <v>1234</v>
      </c>
      <c r="B43" s="2" t="s">
        <v>1235</v>
      </c>
      <c r="C43" s="2" t="s">
        <v>157</v>
      </c>
    </row>
    <row r="44" spans="1:3" x14ac:dyDescent="0.2">
      <c r="A44" s="6" t="s">
        <v>1236</v>
      </c>
      <c r="B44" s="2" t="s">
        <v>1237</v>
      </c>
      <c r="C44" s="2" t="s">
        <v>1238</v>
      </c>
    </row>
    <row r="45" spans="1:3" x14ac:dyDescent="0.2">
      <c r="A45" s="6" t="s">
        <v>1239</v>
      </c>
      <c r="B45" s="2" t="s">
        <v>1240</v>
      </c>
      <c r="C45" s="2" t="s">
        <v>323</v>
      </c>
    </row>
    <row r="46" spans="1:3" x14ac:dyDescent="0.2">
      <c r="A46" s="6" t="s">
        <v>1241</v>
      </c>
      <c r="B46" s="2" t="s">
        <v>1242</v>
      </c>
      <c r="C46" s="2" t="s">
        <v>41</v>
      </c>
    </row>
    <row r="47" spans="1:3" x14ac:dyDescent="0.2">
      <c r="A47" s="6" t="s">
        <v>1243</v>
      </c>
      <c r="B47" s="2" t="s">
        <v>1244</v>
      </c>
      <c r="C47" s="2" t="s">
        <v>159</v>
      </c>
    </row>
    <row r="48" spans="1:3" x14ac:dyDescent="0.2">
      <c r="A48" s="6" t="s">
        <v>1245</v>
      </c>
      <c r="B48" s="2" t="s">
        <v>1246</v>
      </c>
      <c r="C48" s="2" t="s">
        <v>224</v>
      </c>
    </row>
    <row r="49" spans="1:3" x14ac:dyDescent="0.2">
      <c r="A49" s="6" t="s">
        <v>1247</v>
      </c>
      <c r="B49" s="2" t="s">
        <v>1248</v>
      </c>
      <c r="C49" s="2" t="s">
        <v>289</v>
      </c>
    </row>
    <row r="50" spans="1:3" x14ac:dyDescent="0.2">
      <c r="A50" s="6" t="s">
        <v>1249</v>
      </c>
      <c r="B50" s="2" t="s">
        <v>1250</v>
      </c>
      <c r="C50" s="2" t="s">
        <v>341</v>
      </c>
    </row>
    <row r="51" spans="1:3" x14ac:dyDescent="0.2">
      <c r="A51" s="6" t="s">
        <v>1251</v>
      </c>
      <c r="B51" s="2" t="s">
        <v>1252</v>
      </c>
      <c r="C51" s="2" t="s">
        <v>365</v>
      </c>
    </row>
    <row r="52" spans="1:3" x14ac:dyDescent="0.2">
      <c r="A52" s="6" t="s">
        <v>1253</v>
      </c>
      <c r="B52" s="2" t="s">
        <v>1254</v>
      </c>
      <c r="C52" s="2" t="s">
        <v>389</v>
      </c>
    </row>
    <row r="53" spans="1:3" x14ac:dyDescent="0.2">
      <c r="A53" s="6" t="s">
        <v>1255</v>
      </c>
      <c r="B53" s="2" t="s">
        <v>1256</v>
      </c>
      <c r="C53" s="2" t="s">
        <v>405</v>
      </c>
    </row>
    <row r="54" spans="1:3" x14ac:dyDescent="0.2">
      <c r="A54" s="6" t="s">
        <v>1257</v>
      </c>
      <c r="B54" s="2" t="s">
        <v>1258</v>
      </c>
      <c r="C54" s="2" t="s">
        <v>422</v>
      </c>
    </row>
    <row r="55" spans="1:3" x14ac:dyDescent="0.2">
      <c r="A55" s="6" t="s">
        <v>1259</v>
      </c>
      <c r="B55" s="2" t="s">
        <v>1260</v>
      </c>
      <c r="C55" s="2" t="s">
        <v>442</v>
      </c>
    </row>
    <row r="56" spans="1:3" x14ac:dyDescent="0.2">
      <c r="A56" s="6" t="s">
        <v>1261</v>
      </c>
      <c r="B56" s="2" t="s">
        <v>1262</v>
      </c>
      <c r="C56" s="2" t="s">
        <v>454</v>
      </c>
    </row>
    <row r="57" spans="1:3" x14ac:dyDescent="0.2">
      <c r="A57" s="6" t="s">
        <v>1263</v>
      </c>
      <c r="B57" s="2" t="s">
        <v>1264</v>
      </c>
      <c r="C57" s="2" t="s">
        <v>478</v>
      </c>
    </row>
    <row r="58" spans="1:3" x14ac:dyDescent="0.2">
      <c r="A58" s="6" t="s">
        <v>1265</v>
      </c>
      <c r="B58" s="2" t="s">
        <v>1266</v>
      </c>
      <c r="C58" s="2" t="s">
        <v>494</v>
      </c>
    </row>
    <row r="59" spans="1:3" x14ac:dyDescent="0.2">
      <c r="A59" s="6" t="s">
        <v>1267</v>
      </c>
      <c r="B59" s="2" t="s">
        <v>1268</v>
      </c>
      <c r="C59" s="2" t="s">
        <v>506</v>
      </c>
    </row>
    <row r="60" spans="1:3" x14ac:dyDescent="0.2">
      <c r="A60" s="6" t="s">
        <v>1269</v>
      </c>
      <c r="B60" s="2" t="s">
        <v>1270</v>
      </c>
      <c r="C60" s="2" t="s">
        <v>510</v>
      </c>
    </row>
    <row r="61" spans="1:3" x14ac:dyDescent="0.2">
      <c r="A61" s="6" t="s">
        <v>1271</v>
      </c>
      <c r="B61" s="2" t="s">
        <v>1272</v>
      </c>
      <c r="C61" s="2" t="s">
        <v>563</v>
      </c>
    </row>
    <row r="62" spans="1:3" x14ac:dyDescent="0.2">
      <c r="A62" s="6" t="s">
        <v>1273</v>
      </c>
      <c r="B62" s="2" t="s">
        <v>1274</v>
      </c>
      <c r="C62" s="2" t="s">
        <v>583</v>
      </c>
    </row>
    <row r="63" spans="1:3" x14ac:dyDescent="0.2">
      <c r="A63" s="6" t="s">
        <v>1275</v>
      </c>
      <c r="B63" s="2" t="s">
        <v>1276</v>
      </c>
      <c r="C63" s="2" t="s">
        <v>603</v>
      </c>
    </row>
    <row r="64" spans="1:3" x14ac:dyDescent="0.2">
      <c r="A64" s="6" t="s">
        <v>1277</v>
      </c>
      <c r="B64" s="2" t="s">
        <v>1286</v>
      </c>
      <c r="C64" s="2" t="s">
        <v>1287</v>
      </c>
    </row>
    <row r="65" spans="1:3" x14ac:dyDescent="0.2">
      <c r="A65" s="6" t="s">
        <v>1278</v>
      </c>
      <c r="B65" s="2" t="s">
        <v>1293</v>
      </c>
      <c r="C65" s="2" t="s">
        <v>1292</v>
      </c>
    </row>
    <row r="66" spans="1:3" x14ac:dyDescent="0.2">
      <c r="A66" s="6" t="s">
        <v>1279</v>
      </c>
      <c r="B66" s="2" t="s">
        <v>1295</v>
      </c>
      <c r="C66" s="2" t="s">
        <v>1294</v>
      </c>
    </row>
    <row r="67" spans="1:3" x14ac:dyDescent="0.2">
      <c r="A67" s="6" t="s">
        <v>1280</v>
      </c>
      <c r="B67" s="2" t="s">
        <v>1281</v>
      </c>
      <c r="C67" s="2" t="s">
        <v>636</v>
      </c>
    </row>
    <row r="68" spans="1:3" x14ac:dyDescent="0.2">
      <c r="A68" s="6" t="s">
        <v>1282</v>
      </c>
      <c r="B68" s="2" t="s">
        <v>1283</v>
      </c>
      <c r="C68" s="2" t="s">
        <v>640</v>
      </c>
    </row>
  </sheetData>
  <mergeCells count="1">
    <mergeCell ref="A1:C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showGridLines="0" topLeftCell="A25" zoomScale="186" zoomScaleNormal="186" workbookViewId="0">
      <selection activeCell="A6" sqref="A6:A36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7.5" customWidth="1"/>
    <col min="4" max="4" width="3.33203125" customWidth="1"/>
    <col min="5" max="5" width="7.5" customWidth="1"/>
    <col min="6" max="6" width="3.33203125" customWidth="1"/>
    <col min="7" max="7" width="7.5" customWidth="1"/>
    <col min="8" max="8" width="3.33203125" customWidth="1"/>
    <col min="9" max="9" width="7.5" customWidth="1"/>
    <col min="10" max="10" width="3.33203125" customWidth="1"/>
    <col min="11" max="11" width="10" customWidth="1"/>
    <col min="12" max="12" width="20" customWidth="1"/>
  </cols>
  <sheetData>
    <row r="1" spans="1:12" ht="28" customHeight="1" x14ac:dyDescent="0.2">
      <c r="A1" s="14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7" t="s">
        <v>24</v>
      </c>
      <c r="B2" s="8">
        <f>COUNTIF(D5:D35,"✓")+COUNTIF(F5:F35,"✓")+COUNTIF(H5:H35,"✓")+COUNTIF(J5:J35,"✓")</f>
        <v>0</v>
      </c>
      <c r="C2" s="19" t="s">
        <v>25</v>
      </c>
      <c r="D2" s="19"/>
      <c r="E2" s="18">
        <f>124</f>
        <v>124</v>
      </c>
      <c r="F2" s="18"/>
      <c r="G2" s="7" t="s">
        <v>26</v>
      </c>
      <c r="H2" s="20">
        <f>IF(E2=0,0,B2/E2)</f>
        <v>0</v>
      </c>
      <c r="I2" s="20"/>
      <c r="J2" s="20"/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46023</v>
      </c>
      <c r="B5" s="2" t="s">
        <v>36</v>
      </c>
      <c r="C5" s="10" t="s">
        <v>37</v>
      </c>
      <c r="D5" s="2" t="s">
        <v>38</v>
      </c>
      <c r="E5" s="10" t="s">
        <v>39</v>
      </c>
      <c r="F5" s="2" t="s">
        <v>38</v>
      </c>
      <c r="G5" s="10" t="s">
        <v>40</v>
      </c>
      <c r="H5" s="2" t="s">
        <v>38</v>
      </c>
      <c r="I5" s="10" t="s">
        <v>41</v>
      </c>
      <c r="J5" s="2" t="s">
        <v>38</v>
      </c>
      <c r="K5" s="11">
        <f t="shared" ref="K5:K35" si="0">(COUNTIF(D5,"✓")+COUNTIF(F5,"✓")+COUNTIF(H5,"✓")+COUNTIF(J5,"✓"))/4</f>
        <v>0</v>
      </c>
      <c r="L5" s="10"/>
    </row>
    <row r="6" spans="1:12" ht="18" customHeight="1" x14ac:dyDescent="0.2">
      <c r="A6" s="23">
        <v>46024</v>
      </c>
      <c r="B6" s="2" t="s">
        <v>42</v>
      </c>
      <c r="C6" s="10" t="s">
        <v>43</v>
      </c>
      <c r="D6" s="2" t="s">
        <v>38</v>
      </c>
      <c r="E6" s="10" t="s">
        <v>44</v>
      </c>
      <c r="F6" s="2" t="s">
        <v>38</v>
      </c>
      <c r="G6" s="10" t="s">
        <v>45</v>
      </c>
      <c r="H6" s="2" t="s">
        <v>38</v>
      </c>
      <c r="I6" s="10" t="s">
        <v>46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46025</v>
      </c>
      <c r="B7" s="2" t="s">
        <v>47</v>
      </c>
      <c r="C7" s="10" t="s">
        <v>48</v>
      </c>
      <c r="D7" s="2" t="s">
        <v>38</v>
      </c>
      <c r="E7" s="10" t="s">
        <v>49</v>
      </c>
      <c r="F7" s="2" t="s">
        <v>38</v>
      </c>
      <c r="G7" s="10" t="s">
        <v>50</v>
      </c>
      <c r="H7" s="2" t="s">
        <v>38</v>
      </c>
      <c r="I7" s="10" t="s">
        <v>51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46026</v>
      </c>
      <c r="B8" s="2" t="s">
        <v>52</v>
      </c>
      <c r="C8" s="10" t="s">
        <v>53</v>
      </c>
      <c r="D8" s="2" t="s">
        <v>38</v>
      </c>
      <c r="E8" s="10" t="s">
        <v>54</v>
      </c>
      <c r="F8" s="2" t="s">
        <v>38</v>
      </c>
      <c r="G8" s="10" t="s">
        <v>55</v>
      </c>
      <c r="H8" s="2" t="s">
        <v>38</v>
      </c>
      <c r="I8" s="10" t="s">
        <v>56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46027</v>
      </c>
      <c r="B9" s="2" t="s">
        <v>57</v>
      </c>
      <c r="C9" s="10" t="s">
        <v>58</v>
      </c>
      <c r="D9" s="2" t="s">
        <v>38</v>
      </c>
      <c r="E9" s="10" t="s">
        <v>59</v>
      </c>
      <c r="F9" s="2" t="s">
        <v>38</v>
      </c>
      <c r="G9" s="10" t="s">
        <v>60</v>
      </c>
      <c r="H9" s="2" t="s">
        <v>38</v>
      </c>
      <c r="I9" s="10" t="s">
        <v>61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46028</v>
      </c>
      <c r="B10" s="2" t="s">
        <v>62</v>
      </c>
      <c r="C10" s="10" t="s">
        <v>63</v>
      </c>
      <c r="D10" s="2" t="s">
        <v>38</v>
      </c>
      <c r="E10" s="10" t="s">
        <v>64</v>
      </c>
      <c r="F10" s="2" t="s">
        <v>38</v>
      </c>
      <c r="G10" s="10" t="s">
        <v>65</v>
      </c>
      <c r="H10" s="2" t="s">
        <v>38</v>
      </c>
      <c r="I10" s="10" t="s">
        <v>66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46029</v>
      </c>
      <c r="B11" s="2" t="s">
        <v>67</v>
      </c>
      <c r="C11" s="10" t="s">
        <v>68</v>
      </c>
      <c r="D11" s="2" t="s">
        <v>38</v>
      </c>
      <c r="E11" s="10" t="s">
        <v>69</v>
      </c>
      <c r="F11" s="2" t="s">
        <v>38</v>
      </c>
      <c r="G11" s="10" t="s">
        <v>70</v>
      </c>
      <c r="H11" s="2" t="s">
        <v>38</v>
      </c>
      <c r="I11" s="10" t="s">
        <v>71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46030</v>
      </c>
      <c r="B12" s="2" t="s">
        <v>36</v>
      </c>
      <c r="C12" s="10" t="s">
        <v>72</v>
      </c>
      <c r="D12" s="2" t="s">
        <v>38</v>
      </c>
      <c r="E12" s="10" t="s">
        <v>73</v>
      </c>
      <c r="F12" s="2" t="s">
        <v>38</v>
      </c>
      <c r="G12" s="10" t="s">
        <v>74</v>
      </c>
      <c r="H12" s="2" t="s">
        <v>38</v>
      </c>
      <c r="I12" s="10" t="s">
        <v>75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46031</v>
      </c>
      <c r="B13" s="2" t="s">
        <v>42</v>
      </c>
      <c r="C13" s="10" t="s">
        <v>76</v>
      </c>
      <c r="D13" s="2" t="s">
        <v>38</v>
      </c>
      <c r="E13" s="10" t="s">
        <v>77</v>
      </c>
      <c r="F13" s="2" t="s">
        <v>38</v>
      </c>
      <c r="G13" s="10" t="s">
        <v>78</v>
      </c>
      <c r="H13" s="2" t="s">
        <v>38</v>
      </c>
      <c r="I13" s="10" t="s">
        <v>79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46032</v>
      </c>
      <c r="B14" s="2" t="s">
        <v>47</v>
      </c>
      <c r="C14" s="10" t="s">
        <v>80</v>
      </c>
      <c r="D14" s="2" t="s">
        <v>38</v>
      </c>
      <c r="E14" s="10" t="s">
        <v>81</v>
      </c>
      <c r="F14" s="2" t="s">
        <v>38</v>
      </c>
      <c r="G14" s="10" t="s">
        <v>82</v>
      </c>
      <c r="H14" s="2" t="s">
        <v>38</v>
      </c>
      <c r="I14" s="10" t="s">
        <v>83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46033</v>
      </c>
      <c r="B15" s="2" t="s">
        <v>52</v>
      </c>
      <c r="C15" s="10" t="s">
        <v>84</v>
      </c>
      <c r="D15" s="2" t="s">
        <v>38</v>
      </c>
      <c r="E15" s="10" t="s">
        <v>85</v>
      </c>
      <c r="F15" s="2" t="s">
        <v>38</v>
      </c>
      <c r="G15" s="10" t="s">
        <v>86</v>
      </c>
      <c r="H15" s="2" t="s">
        <v>38</v>
      </c>
      <c r="I15" s="10" t="s">
        <v>87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46034</v>
      </c>
      <c r="B16" s="2" t="s">
        <v>57</v>
      </c>
      <c r="C16" s="10" t="s">
        <v>88</v>
      </c>
      <c r="D16" s="2" t="s">
        <v>38</v>
      </c>
      <c r="E16" s="10" t="s">
        <v>89</v>
      </c>
      <c r="F16" s="2" t="s">
        <v>38</v>
      </c>
      <c r="G16" s="10" t="s">
        <v>90</v>
      </c>
      <c r="H16" s="2" t="s">
        <v>38</v>
      </c>
      <c r="I16" s="10" t="s">
        <v>91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46035</v>
      </c>
      <c r="B17" s="2" t="s">
        <v>62</v>
      </c>
      <c r="C17" s="10" t="s">
        <v>92</v>
      </c>
      <c r="D17" s="2" t="s">
        <v>38</v>
      </c>
      <c r="E17" s="10" t="s">
        <v>93</v>
      </c>
      <c r="F17" s="2" t="s">
        <v>38</v>
      </c>
      <c r="G17" s="10" t="s">
        <v>94</v>
      </c>
      <c r="H17" s="2" t="s">
        <v>38</v>
      </c>
      <c r="I17" s="10" t="s">
        <v>95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46036</v>
      </c>
      <c r="B18" s="2" t="s">
        <v>67</v>
      </c>
      <c r="C18" s="10" t="s">
        <v>96</v>
      </c>
      <c r="D18" s="2" t="s">
        <v>38</v>
      </c>
      <c r="E18" s="10" t="s">
        <v>97</v>
      </c>
      <c r="F18" s="2" t="s">
        <v>38</v>
      </c>
      <c r="G18" s="10" t="s">
        <v>98</v>
      </c>
      <c r="H18" s="2" t="s">
        <v>38</v>
      </c>
      <c r="I18" s="10" t="s">
        <v>99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46037</v>
      </c>
      <c r="B19" s="2" t="s">
        <v>36</v>
      </c>
      <c r="C19" s="10" t="s">
        <v>100</v>
      </c>
      <c r="D19" s="2" t="s">
        <v>38</v>
      </c>
      <c r="E19" s="10" t="s">
        <v>101</v>
      </c>
      <c r="F19" s="2" t="s">
        <v>38</v>
      </c>
      <c r="G19" s="10" t="s">
        <v>102</v>
      </c>
      <c r="H19" s="2" t="s">
        <v>38</v>
      </c>
      <c r="I19" s="10" t="s">
        <v>103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46038</v>
      </c>
      <c r="B20" s="2" t="s">
        <v>42</v>
      </c>
      <c r="C20" s="10" t="s">
        <v>104</v>
      </c>
      <c r="D20" s="2" t="s">
        <v>38</v>
      </c>
      <c r="E20" s="10" t="s">
        <v>105</v>
      </c>
      <c r="F20" s="2" t="s">
        <v>38</v>
      </c>
      <c r="G20" s="10" t="s">
        <v>106</v>
      </c>
      <c r="H20" s="2" t="s">
        <v>38</v>
      </c>
      <c r="I20" s="10" t="s">
        <v>107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46039</v>
      </c>
      <c r="B21" s="2" t="s">
        <v>47</v>
      </c>
      <c r="C21" s="10" t="s">
        <v>108</v>
      </c>
      <c r="D21" s="2" t="s">
        <v>38</v>
      </c>
      <c r="E21" s="10" t="s">
        <v>109</v>
      </c>
      <c r="F21" s="2" t="s">
        <v>38</v>
      </c>
      <c r="G21" s="10" t="s">
        <v>110</v>
      </c>
      <c r="H21" s="2" t="s">
        <v>38</v>
      </c>
      <c r="I21" s="10" t="s">
        <v>111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46040</v>
      </c>
      <c r="B22" s="2" t="s">
        <v>52</v>
      </c>
      <c r="C22" s="10" t="s">
        <v>112</v>
      </c>
      <c r="D22" s="2" t="s">
        <v>38</v>
      </c>
      <c r="E22" s="10" t="s">
        <v>113</v>
      </c>
      <c r="F22" s="2" t="s">
        <v>38</v>
      </c>
      <c r="G22" s="10" t="s">
        <v>114</v>
      </c>
      <c r="H22" s="2" t="s">
        <v>38</v>
      </c>
      <c r="I22" s="10" t="s">
        <v>115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46041</v>
      </c>
      <c r="B23" s="2" t="s">
        <v>57</v>
      </c>
      <c r="C23" s="10" t="s">
        <v>116</v>
      </c>
      <c r="D23" s="2" t="s">
        <v>38</v>
      </c>
      <c r="E23" s="10" t="s">
        <v>117</v>
      </c>
      <c r="F23" s="2" t="s">
        <v>38</v>
      </c>
      <c r="G23" s="10" t="s">
        <v>118</v>
      </c>
      <c r="H23" s="2" t="s">
        <v>38</v>
      </c>
      <c r="I23" s="10" t="s">
        <v>119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46042</v>
      </c>
      <c r="B24" s="2" t="s">
        <v>62</v>
      </c>
      <c r="C24" s="10" t="s">
        <v>120</v>
      </c>
      <c r="D24" s="2" t="s">
        <v>38</v>
      </c>
      <c r="E24" s="10" t="s">
        <v>121</v>
      </c>
      <c r="F24" s="2" t="s">
        <v>38</v>
      </c>
      <c r="G24" s="10" t="s">
        <v>122</v>
      </c>
      <c r="H24" s="2" t="s">
        <v>38</v>
      </c>
      <c r="I24" s="10" t="s">
        <v>123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46043</v>
      </c>
      <c r="B25" s="2" t="s">
        <v>67</v>
      </c>
      <c r="C25" s="10" t="s">
        <v>124</v>
      </c>
      <c r="D25" s="2" t="s">
        <v>38</v>
      </c>
      <c r="E25" s="10" t="s">
        <v>125</v>
      </c>
      <c r="F25" s="2" t="s">
        <v>38</v>
      </c>
      <c r="G25" s="10" t="s">
        <v>126</v>
      </c>
      <c r="H25" s="2" t="s">
        <v>38</v>
      </c>
      <c r="I25" s="10" t="s">
        <v>127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46044</v>
      </c>
      <c r="B26" s="2" t="s">
        <v>36</v>
      </c>
      <c r="C26" s="10" t="s">
        <v>128</v>
      </c>
      <c r="D26" s="2" t="s">
        <v>38</v>
      </c>
      <c r="E26" s="10" t="s">
        <v>129</v>
      </c>
      <c r="F26" s="2" t="s">
        <v>38</v>
      </c>
      <c r="G26" s="10" t="s">
        <v>130</v>
      </c>
      <c r="H26" s="2" t="s">
        <v>38</v>
      </c>
      <c r="I26" s="10" t="s">
        <v>131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46045</v>
      </c>
      <c r="B27" s="2" t="s">
        <v>42</v>
      </c>
      <c r="C27" s="10" t="s">
        <v>132</v>
      </c>
      <c r="D27" s="2" t="s">
        <v>38</v>
      </c>
      <c r="E27" s="10" t="s">
        <v>133</v>
      </c>
      <c r="F27" s="2" t="s">
        <v>38</v>
      </c>
      <c r="G27" s="10" t="s">
        <v>134</v>
      </c>
      <c r="H27" s="2" t="s">
        <v>38</v>
      </c>
      <c r="I27" s="10" t="s">
        <v>135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46046</v>
      </c>
      <c r="B28" s="2" t="s">
        <v>47</v>
      </c>
      <c r="C28" s="10" t="s">
        <v>136</v>
      </c>
      <c r="D28" s="2" t="s">
        <v>38</v>
      </c>
      <c r="E28" s="10" t="s">
        <v>137</v>
      </c>
      <c r="F28" s="2" t="s">
        <v>38</v>
      </c>
      <c r="G28" s="10" t="s">
        <v>138</v>
      </c>
      <c r="H28" s="2" t="s">
        <v>38</v>
      </c>
      <c r="I28" s="10" t="s">
        <v>139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46047</v>
      </c>
      <c r="B29" s="2" t="s">
        <v>52</v>
      </c>
      <c r="C29" s="10" t="s">
        <v>140</v>
      </c>
      <c r="D29" s="2" t="s">
        <v>38</v>
      </c>
      <c r="E29" s="10" t="s">
        <v>141</v>
      </c>
      <c r="F29" s="2" t="s">
        <v>38</v>
      </c>
      <c r="G29" s="10" t="s">
        <v>142</v>
      </c>
      <c r="H29" s="2" t="s">
        <v>38</v>
      </c>
      <c r="I29" s="10" t="s">
        <v>143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46048</v>
      </c>
      <c r="B30" s="2" t="s">
        <v>57</v>
      </c>
      <c r="C30" s="10" t="s">
        <v>144</v>
      </c>
      <c r="D30" s="2" t="s">
        <v>38</v>
      </c>
      <c r="E30" s="10" t="s">
        <v>145</v>
      </c>
      <c r="F30" s="2" t="s">
        <v>38</v>
      </c>
      <c r="G30" s="10" t="s">
        <v>146</v>
      </c>
      <c r="H30" s="2" t="s">
        <v>38</v>
      </c>
      <c r="I30" s="10" t="s">
        <v>147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46049</v>
      </c>
      <c r="B31" s="2" t="s">
        <v>62</v>
      </c>
      <c r="C31" s="10" t="s">
        <v>148</v>
      </c>
      <c r="D31" s="2" t="s">
        <v>38</v>
      </c>
      <c r="E31" s="10" t="s">
        <v>149</v>
      </c>
      <c r="F31" s="2" t="s">
        <v>38</v>
      </c>
      <c r="G31" s="10" t="s">
        <v>150</v>
      </c>
      <c r="H31" s="2" t="s">
        <v>38</v>
      </c>
      <c r="I31" s="10" t="s">
        <v>151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46050</v>
      </c>
      <c r="B32" s="2" t="s">
        <v>67</v>
      </c>
      <c r="C32" s="10" t="s">
        <v>152</v>
      </c>
      <c r="D32" s="2" t="s">
        <v>38</v>
      </c>
      <c r="E32" s="10" t="s">
        <v>153</v>
      </c>
      <c r="F32" s="2" t="s">
        <v>38</v>
      </c>
      <c r="G32" s="10" t="s">
        <v>154</v>
      </c>
      <c r="H32" s="2" t="s">
        <v>38</v>
      </c>
      <c r="I32" s="10" t="s">
        <v>155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46051</v>
      </c>
      <c r="B33" s="2" t="s">
        <v>36</v>
      </c>
      <c r="C33" s="10" t="s">
        <v>156</v>
      </c>
      <c r="D33" s="2" t="s">
        <v>38</v>
      </c>
      <c r="E33" s="10" t="s">
        <v>157</v>
      </c>
      <c r="F33" s="2" t="s">
        <v>38</v>
      </c>
      <c r="G33" s="10" t="s">
        <v>158</v>
      </c>
      <c r="H33" s="2" t="s">
        <v>38</v>
      </c>
      <c r="I33" s="10" t="s">
        <v>159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46052</v>
      </c>
      <c r="B34" s="2" t="s">
        <v>42</v>
      </c>
      <c r="C34" s="10" t="s">
        <v>160</v>
      </c>
      <c r="D34" s="2" t="s">
        <v>38</v>
      </c>
      <c r="E34" s="10" t="s">
        <v>161</v>
      </c>
      <c r="F34" s="2" t="s">
        <v>38</v>
      </c>
      <c r="G34" s="10" t="s">
        <v>162</v>
      </c>
      <c r="H34" s="2" t="s">
        <v>38</v>
      </c>
      <c r="I34" s="10" t="s">
        <v>163</v>
      </c>
      <c r="J34" s="2" t="s">
        <v>38</v>
      </c>
      <c r="K34" s="11">
        <f t="shared" si="0"/>
        <v>0</v>
      </c>
      <c r="L34" s="10"/>
    </row>
    <row r="35" spans="1:12" ht="18" customHeight="1" x14ac:dyDescent="0.2">
      <c r="A35" s="23">
        <v>46053</v>
      </c>
      <c r="B35" s="2" t="s">
        <v>47</v>
      </c>
      <c r="C35" s="10" t="s">
        <v>164</v>
      </c>
      <c r="D35" s="2" t="s">
        <v>38</v>
      </c>
      <c r="E35" s="10" t="s">
        <v>165</v>
      </c>
      <c r="F35" s="2" t="s">
        <v>38</v>
      </c>
      <c r="G35" s="10" t="s">
        <v>166</v>
      </c>
      <c r="H35" s="2" t="s">
        <v>38</v>
      </c>
      <c r="I35" s="10" t="s">
        <v>167</v>
      </c>
      <c r="J35" s="2" t="s">
        <v>38</v>
      </c>
      <c r="K35" s="11">
        <f t="shared" si="0"/>
        <v>0</v>
      </c>
      <c r="L35" s="10"/>
    </row>
    <row r="36" spans="1:12" x14ac:dyDescent="0.2">
      <c r="A36" s="23"/>
    </row>
  </sheetData>
  <mergeCells count="6">
    <mergeCell ref="A1:L1"/>
    <mergeCell ref="C4:F4"/>
    <mergeCell ref="G4:J4"/>
    <mergeCell ref="E2:F2"/>
    <mergeCell ref="C2:D2"/>
    <mergeCell ref="H2:J2"/>
  </mergeCells>
  <conditionalFormatting sqref="D5:D35">
    <cfRule type="cellIs" dxfId="47" priority="1" operator="equal">
      <formula>"✓"</formula>
    </cfRule>
  </conditionalFormatting>
  <conditionalFormatting sqref="F5:F35">
    <cfRule type="cellIs" dxfId="46" priority="2" operator="equal">
      <formula>"✓"</formula>
    </cfRule>
  </conditionalFormatting>
  <conditionalFormatting sqref="H5:H35">
    <cfRule type="cellIs" dxfId="45" priority="3" operator="equal">
      <formula>"✓"</formula>
    </cfRule>
  </conditionalFormatting>
  <conditionalFormatting sqref="J5:J35">
    <cfRule type="cellIs" dxfId="44" priority="4" operator="equal">
      <formula>"✓"</formula>
    </cfRule>
  </conditionalFormatting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showGridLines="0" topLeftCell="A21" zoomScale="195" zoomScaleNormal="195" workbookViewId="0">
      <selection activeCell="A5" sqref="A5:A39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0.83203125" customWidth="1"/>
    <col min="4" max="4" width="3.33203125" customWidth="1"/>
    <col min="5" max="5" width="8.33203125" customWidth="1"/>
    <col min="6" max="6" width="3.33203125" customWidth="1"/>
    <col min="7" max="7" width="8.33203125" customWidth="1"/>
    <col min="8" max="8" width="3.33203125" customWidth="1"/>
    <col min="9" max="9" width="8.33203125" customWidth="1"/>
    <col min="10" max="10" width="3.1640625" customWidth="1"/>
    <col min="11" max="11" width="10" customWidth="1"/>
    <col min="12" max="12" width="20" customWidth="1"/>
  </cols>
  <sheetData>
    <row r="1" spans="1:12" ht="28" customHeight="1" x14ac:dyDescent="0.2">
      <c r="A1" s="14" t="s">
        <v>168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21" t="s">
        <v>24</v>
      </c>
      <c r="B2" s="21"/>
      <c r="C2" s="12">
        <f>COUNTIF(D5:D32,"✓")+COUNTIF(F5:F32,"✓")+COUNTIF(H5:H32,"✓")+COUNTIF(J5:J32,"✓")</f>
        <v>0</v>
      </c>
      <c r="D2" s="21" t="s">
        <v>25</v>
      </c>
      <c r="E2" s="21"/>
      <c r="F2" s="21"/>
      <c r="G2" s="12">
        <f>112</f>
        <v>112</v>
      </c>
      <c r="H2" s="19" t="s">
        <v>26</v>
      </c>
      <c r="I2" s="19"/>
      <c r="J2" s="22">
        <f>IF(G2=0,0,C2/G2)</f>
        <v>0</v>
      </c>
      <c r="K2" s="22"/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46054</v>
      </c>
      <c r="B5" s="2" t="s">
        <v>52</v>
      </c>
      <c r="C5" s="10" t="s">
        <v>169</v>
      </c>
      <c r="D5" s="2" t="s">
        <v>38</v>
      </c>
      <c r="E5" s="10" t="s">
        <v>170</v>
      </c>
      <c r="F5" s="2" t="s">
        <v>38</v>
      </c>
      <c r="G5" s="10" t="s">
        <v>171</v>
      </c>
      <c r="H5" s="2" t="s">
        <v>38</v>
      </c>
      <c r="I5" s="10" t="s">
        <v>172</v>
      </c>
      <c r="J5" s="2" t="s">
        <v>38</v>
      </c>
      <c r="K5" s="11">
        <f t="shared" ref="K5:K32" si="0">(COUNTIF(D5,"✓")+COUNTIF(F5,"✓")+COUNTIF(H5,"✓")+COUNTIF(J5,"✓"))/4</f>
        <v>0</v>
      </c>
      <c r="L5" s="10"/>
    </row>
    <row r="6" spans="1:12" ht="18" customHeight="1" x14ac:dyDescent="0.2">
      <c r="A6" s="23">
        <v>46055</v>
      </c>
      <c r="B6" s="2" t="s">
        <v>57</v>
      </c>
      <c r="C6" s="10" t="s">
        <v>173</v>
      </c>
      <c r="D6" s="2" t="s">
        <v>38</v>
      </c>
      <c r="E6" s="10" t="s">
        <v>174</v>
      </c>
      <c r="F6" s="2" t="s">
        <v>38</v>
      </c>
      <c r="G6" s="10" t="s">
        <v>175</v>
      </c>
      <c r="H6" s="2" t="s">
        <v>38</v>
      </c>
      <c r="I6" s="10" t="s">
        <v>176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46056</v>
      </c>
      <c r="B7" s="2" t="s">
        <v>62</v>
      </c>
      <c r="C7" s="10" t="s">
        <v>177</v>
      </c>
      <c r="D7" s="2" t="s">
        <v>38</v>
      </c>
      <c r="E7" s="10" t="s">
        <v>178</v>
      </c>
      <c r="F7" s="2" t="s">
        <v>38</v>
      </c>
      <c r="G7" s="10" t="s">
        <v>179</v>
      </c>
      <c r="H7" s="2" t="s">
        <v>38</v>
      </c>
      <c r="I7" s="10" t="s">
        <v>180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46057</v>
      </c>
      <c r="B8" s="2" t="s">
        <v>67</v>
      </c>
      <c r="C8" s="10" t="s">
        <v>181</v>
      </c>
      <c r="D8" s="2" t="s">
        <v>38</v>
      </c>
      <c r="E8" s="10" t="s">
        <v>182</v>
      </c>
      <c r="F8" s="2" t="s">
        <v>38</v>
      </c>
      <c r="G8" s="10" t="s">
        <v>183</v>
      </c>
      <c r="H8" s="2" t="s">
        <v>38</v>
      </c>
      <c r="I8" s="10" t="s">
        <v>184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46058</v>
      </c>
      <c r="B9" s="2" t="s">
        <v>36</v>
      </c>
      <c r="C9" s="10" t="s">
        <v>185</v>
      </c>
      <c r="D9" s="2" t="s">
        <v>38</v>
      </c>
      <c r="E9" s="10" t="s">
        <v>186</v>
      </c>
      <c r="F9" s="2" t="s">
        <v>38</v>
      </c>
      <c r="G9" s="10" t="s">
        <v>187</v>
      </c>
      <c r="H9" s="2" t="s">
        <v>38</v>
      </c>
      <c r="I9" s="10" t="s">
        <v>188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46059</v>
      </c>
      <c r="B10" s="2" t="s">
        <v>42</v>
      </c>
      <c r="C10" s="10" t="s">
        <v>189</v>
      </c>
      <c r="D10" s="2" t="s">
        <v>38</v>
      </c>
      <c r="E10" s="10" t="s">
        <v>190</v>
      </c>
      <c r="F10" s="2" t="s">
        <v>38</v>
      </c>
      <c r="G10" s="10" t="s">
        <v>191</v>
      </c>
      <c r="H10" s="2" t="s">
        <v>38</v>
      </c>
      <c r="I10" s="10" t="s">
        <v>192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46060</v>
      </c>
      <c r="B11" s="2" t="s">
        <v>47</v>
      </c>
      <c r="C11" s="10" t="s">
        <v>193</v>
      </c>
      <c r="D11" s="2" t="s">
        <v>38</v>
      </c>
      <c r="E11" s="10" t="s">
        <v>194</v>
      </c>
      <c r="F11" s="2" t="s">
        <v>38</v>
      </c>
      <c r="G11" s="10" t="s">
        <v>195</v>
      </c>
      <c r="H11" s="2" t="s">
        <v>38</v>
      </c>
      <c r="I11" s="10" t="s">
        <v>196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46061</v>
      </c>
      <c r="B12" s="2" t="s">
        <v>52</v>
      </c>
      <c r="C12" s="10" t="s">
        <v>197</v>
      </c>
      <c r="D12" s="2" t="s">
        <v>38</v>
      </c>
      <c r="E12" s="10" t="s">
        <v>198</v>
      </c>
      <c r="F12" s="2" t="s">
        <v>38</v>
      </c>
      <c r="G12" s="10" t="s">
        <v>199</v>
      </c>
      <c r="H12" s="2" t="s">
        <v>38</v>
      </c>
      <c r="I12" s="10" t="s">
        <v>200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46062</v>
      </c>
      <c r="B13" s="2" t="s">
        <v>57</v>
      </c>
      <c r="C13" s="10" t="s">
        <v>201</v>
      </c>
      <c r="D13" s="2" t="s">
        <v>38</v>
      </c>
      <c r="E13" s="10" t="s">
        <v>202</v>
      </c>
      <c r="F13" s="2" t="s">
        <v>38</v>
      </c>
      <c r="G13" s="10" t="s">
        <v>203</v>
      </c>
      <c r="H13" s="2" t="s">
        <v>38</v>
      </c>
      <c r="I13" s="10" t="s">
        <v>204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46063</v>
      </c>
      <c r="B14" s="2" t="s">
        <v>62</v>
      </c>
      <c r="C14" s="10" t="s">
        <v>205</v>
      </c>
      <c r="D14" s="2" t="s">
        <v>38</v>
      </c>
      <c r="E14" s="10" t="s">
        <v>206</v>
      </c>
      <c r="F14" s="2" t="s">
        <v>38</v>
      </c>
      <c r="G14" s="10" t="s">
        <v>207</v>
      </c>
      <c r="H14" s="2" t="s">
        <v>38</v>
      </c>
      <c r="I14" s="10" t="s">
        <v>208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46064</v>
      </c>
      <c r="B15" s="2" t="s">
        <v>67</v>
      </c>
      <c r="C15" s="10" t="s">
        <v>209</v>
      </c>
      <c r="D15" s="2" t="s">
        <v>38</v>
      </c>
      <c r="E15" s="10" t="s">
        <v>210</v>
      </c>
      <c r="F15" s="2" t="s">
        <v>38</v>
      </c>
      <c r="G15" s="10" t="s">
        <v>211</v>
      </c>
      <c r="H15" s="2" t="s">
        <v>38</v>
      </c>
      <c r="I15" s="10" t="s">
        <v>212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46065</v>
      </c>
      <c r="B16" s="2" t="s">
        <v>36</v>
      </c>
      <c r="C16" s="10" t="s">
        <v>213</v>
      </c>
      <c r="D16" s="2" t="s">
        <v>38</v>
      </c>
      <c r="E16" s="10" t="s">
        <v>214</v>
      </c>
      <c r="F16" s="2" t="s">
        <v>38</v>
      </c>
      <c r="G16" s="10" t="s">
        <v>215</v>
      </c>
      <c r="H16" s="2" t="s">
        <v>38</v>
      </c>
      <c r="I16" s="10" t="s">
        <v>216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46066</v>
      </c>
      <c r="B17" s="2" t="s">
        <v>42</v>
      </c>
      <c r="C17" s="10" t="s">
        <v>217</v>
      </c>
      <c r="D17" s="2" t="s">
        <v>38</v>
      </c>
      <c r="E17" s="10" t="s">
        <v>218</v>
      </c>
      <c r="F17" s="2" t="s">
        <v>38</v>
      </c>
      <c r="G17" s="10" t="s">
        <v>219</v>
      </c>
      <c r="H17" s="2" t="s">
        <v>38</v>
      </c>
      <c r="I17" s="10" t="s">
        <v>220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46067</v>
      </c>
      <c r="B18" s="2" t="s">
        <v>47</v>
      </c>
      <c r="C18" s="10" t="s">
        <v>221</v>
      </c>
      <c r="D18" s="2" t="s">
        <v>38</v>
      </c>
      <c r="E18" s="10" t="s">
        <v>222</v>
      </c>
      <c r="F18" s="2" t="s">
        <v>38</v>
      </c>
      <c r="G18" s="10" t="s">
        <v>223</v>
      </c>
      <c r="H18" s="2" t="s">
        <v>38</v>
      </c>
      <c r="I18" s="10" t="s">
        <v>224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46068</v>
      </c>
      <c r="B19" s="2" t="s">
        <v>52</v>
      </c>
      <c r="C19" s="10" t="s">
        <v>225</v>
      </c>
      <c r="D19" s="2" t="s">
        <v>38</v>
      </c>
      <c r="E19" s="10" t="s">
        <v>226</v>
      </c>
      <c r="F19" s="2" t="s">
        <v>38</v>
      </c>
      <c r="G19" s="10" t="s">
        <v>227</v>
      </c>
      <c r="H19" s="2" t="s">
        <v>38</v>
      </c>
      <c r="I19" s="10" t="s">
        <v>228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46069</v>
      </c>
      <c r="B20" s="2" t="s">
        <v>57</v>
      </c>
      <c r="C20" s="10" t="s">
        <v>229</v>
      </c>
      <c r="D20" s="2" t="s">
        <v>38</v>
      </c>
      <c r="E20" s="10" t="s">
        <v>230</v>
      </c>
      <c r="F20" s="2" t="s">
        <v>38</v>
      </c>
      <c r="G20" s="10" t="s">
        <v>231</v>
      </c>
      <c r="H20" s="2" t="s">
        <v>38</v>
      </c>
      <c r="I20" s="10" t="s">
        <v>232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46070</v>
      </c>
      <c r="B21" s="2" t="s">
        <v>62</v>
      </c>
      <c r="C21" s="10" t="s">
        <v>233</v>
      </c>
      <c r="D21" s="2" t="s">
        <v>38</v>
      </c>
      <c r="E21" s="10" t="s">
        <v>234</v>
      </c>
      <c r="F21" s="2" t="s">
        <v>38</v>
      </c>
      <c r="G21" s="10" t="s">
        <v>235</v>
      </c>
      <c r="H21" s="2" t="s">
        <v>38</v>
      </c>
      <c r="I21" s="10" t="s">
        <v>236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46071</v>
      </c>
      <c r="B22" s="2" t="s">
        <v>67</v>
      </c>
      <c r="C22" s="10" t="s">
        <v>237</v>
      </c>
      <c r="D22" s="2" t="s">
        <v>38</v>
      </c>
      <c r="E22" s="10" t="s">
        <v>238</v>
      </c>
      <c r="F22" s="2" t="s">
        <v>38</v>
      </c>
      <c r="G22" s="10" t="s">
        <v>239</v>
      </c>
      <c r="H22" s="2" t="s">
        <v>38</v>
      </c>
      <c r="I22" s="10" t="s">
        <v>240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46072</v>
      </c>
      <c r="B23" s="2" t="s">
        <v>36</v>
      </c>
      <c r="C23" s="10" t="s">
        <v>241</v>
      </c>
      <c r="D23" s="2" t="s">
        <v>38</v>
      </c>
      <c r="E23" s="10" t="s">
        <v>242</v>
      </c>
      <c r="F23" s="2" t="s">
        <v>38</v>
      </c>
      <c r="G23" s="10" t="s">
        <v>243</v>
      </c>
      <c r="H23" s="2" t="s">
        <v>38</v>
      </c>
      <c r="I23" s="10" t="s">
        <v>244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46073</v>
      </c>
      <c r="B24" s="2" t="s">
        <v>42</v>
      </c>
      <c r="C24" s="10" t="s">
        <v>245</v>
      </c>
      <c r="D24" s="2" t="s">
        <v>38</v>
      </c>
      <c r="E24" s="10" t="s">
        <v>246</v>
      </c>
      <c r="F24" s="2" t="s">
        <v>38</v>
      </c>
      <c r="G24" s="10" t="s">
        <v>247</v>
      </c>
      <c r="H24" s="2" t="s">
        <v>38</v>
      </c>
      <c r="I24" s="10" t="s">
        <v>248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46074</v>
      </c>
      <c r="B25" s="2" t="s">
        <v>47</v>
      </c>
      <c r="C25" s="10" t="s">
        <v>249</v>
      </c>
      <c r="D25" s="2" t="s">
        <v>38</v>
      </c>
      <c r="E25" s="10" t="s">
        <v>250</v>
      </c>
      <c r="F25" s="2" t="s">
        <v>38</v>
      </c>
      <c r="G25" s="10" t="s">
        <v>251</v>
      </c>
      <c r="H25" s="2" t="s">
        <v>38</v>
      </c>
      <c r="I25" s="10" t="s">
        <v>252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46075</v>
      </c>
      <c r="B26" s="2" t="s">
        <v>52</v>
      </c>
      <c r="C26" s="10" t="s">
        <v>253</v>
      </c>
      <c r="D26" s="2" t="s">
        <v>38</v>
      </c>
      <c r="E26" s="10" t="s">
        <v>254</v>
      </c>
      <c r="F26" s="2" t="s">
        <v>38</v>
      </c>
      <c r="G26" s="10" t="s">
        <v>255</v>
      </c>
      <c r="H26" s="2" t="s">
        <v>38</v>
      </c>
      <c r="I26" s="10" t="s">
        <v>256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46076</v>
      </c>
      <c r="B27" s="2" t="s">
        <v>57</v>
      </c>
      <c r="C27" s="10" t="s">
        <v>257</v>
      </c>
      <c r="D27" s="2" t="s">
        <v>38</v>
      </c>
      <c r="E27" s="10" t="s">
        <v>258</v>
      </c>
      <c r="F27" s="2" t="s">
        <v>38</v>
      </c>
      <c r="G27" s="10" t="s">
        <v>259</v>
      </c>
      <c r="H27" s="2" t="s">
        <v>38</v>
      </c>
      <c r="I27" s="10" t="s">
        <v>260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46077</v>
      </c>
      <c r="B28" s="2" t="s">
        <v>62</v>
      </c>
      <c r="C28" s="10" t="s">
        <v>261</v>
      </c>
      <c r="D28" s="2" t="s">
        <v>38</v>
      </c>
      <c r="E28" s="10" t="s">
        <v>262</v>
      </c>
      <c r="F28" s="2" t="s">
        <v>38</v>
      </c>
      <c r="G28" s="10" t="s">
        <v>263</v>
      </c>
      <c r="H28" s="2" t="s">
        <v>38</v>
      </c>
      <c r="I28" s="10" t="s">
        <v>264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46078</v>
      </c>
      <c r="B29" s="2" t="s">
        <v>67</v>
      </c>
      <c r="C29" s="10" t="s">
        <v>265</v>
      </c>
      <c r="D29" s="2" t="s">
        <v>38</v>
      </c>
      <c r="E29" s="10" t="s">
        <v>266</v>
      </c>
      <c r="F29" s="2" t="s">
        <v>38</v>
      </c>
      <c r="G29" s="10" t="s">
        <v>267</v>
      </c>
      <c r="H29" s="2" t="s">
        <v>38</v>
      </c>
      <c r="I29" s="10" t="s">
        <v>268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46079</v>
      </c>
      <c r="B30" s="2" t="s">
        <v>36</v>
      </c>
      <c r="C30" s="10" t="s">
        <v>269</v>
      </c>
      <c r="D30" s="2" t="s">
        <v>38</v>
      </c>
      <c r="E30" s="10" t="s">
        <v>270</v>
      </c>
      <c r="F30" s="2" t="s">
        <v>38</v>
      </c>
      <c r="G30" s="10" t="s">
        <v>271</v>
      </c>
      <c r="H30" s="2" t="s">
        <v>38</v>
      </c>
      <c r="I30" s="10" t="s">
        <v>272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46080</v>
      </c>
      <c r="B31" s="2" t="s">
        <v>42</v>
      </c>
      <c r="C31" s="10" t="s">
        <v>273</v>
      </c>
      <c r="D31" s="2" t="s">
        <v>38</v>
      </c>
      <c r="E31" s="10" t="s">
        <v>274</v>
      </c>
      <c r="F31" s="2" t="s">
        <v>38</v>
      </c>
      <c r="G31" s="10" t="s">
        <v>275</v>
      </c>
      <c r="H31" s="2" t="s">
        <v>38</v>
      </c>
      <c r="I31" s="10" t="s">
        <v>276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46081</v>
      </c>
      <c r="B32" s="2" t="s">
        <v>47</v>
      </c>
      <c r="C32" s="10" t="s">
        <v>277</v>
      </c>
      <c r="D32" s="2" t="s">
        <v>38</v>
      </c>
      <c r="E32" s="10" t="s">
        <v>278</v>
      </c>
      <c r="F32" s="2" t="s">
        <v>38</v>
      </c>
      <c r="G32" s="10" t="s">
        <v>279</v>
      </c>
      <c r="H32" s="2" t="s">
        <v>38</v>
      </c>
      <c r="I32" s="10" t="s">
        <v>280</v>
      </c>
      <c r="J32" s="2" t="s">
        <v>38</v>
      </c>
      <c r="K32" s="11">
        <f t="shared" si="0"/>
        <v>0</v>
      </c>
      <c r="L32" s="10"/>
    </row>
    <row r="33" spans="1:1" x14ac:dyDescent="0.2">
      <c r="A33" s="23"/>
    </row>
    <row r="34" spans="1:1" x14ac:dyDescent="0.2">
      <c r="A34" s="23"/>
    </row>
    <row r="35" spans="1:1" x14ac:dyDescent="0.2">
      <c r="A35" s="23"/>
    </row>
    <row r="36" spans="1:1" x14ac:dyDescent="0.2">
      <c r="A36" s="23"/>
    </row>
    <row r="37" spans="1:1" x14ac:dyDescent="0.2">
      <c r="A37" s="23"/>
    </row>
    <row r="38" spans="1:1" x14ac:dyDescent="0.2">
      <c r="A38" s="23"/>
    </row>
    <row r="39" spans="1:1" x14ac:dyDescent="0.2">
      <c r="A39" s="23"/>
    </row>
  </sheetData>
  <mergeCells count="7">
    <mergeCell ref="A1:L1"/>
    <mergeCell ref="A2:B2"/>
    <mergeCell ref="C4:F4"/>
    <mergeCell ref="G4:J4"/>
    <mergeCell ref="D2:F2"/>
    <mergeCell ref="H2:I2"/>
    <mergeCell ref="J2:K2"/>
  </mergeCells>
  <conditionalFormatting sqref="D5:D32">
    <cfRule type="cellIs" dxfId="43" priority="1" operator="equal">
      <formula>"✓"</formula>
    </cfRule>
  </conditionalFormatting>
  <conditionalFormatting sqref="F5:F32">
    <cfRule type="cellIs" dxfId="42" priority="2" operator="equal">
      <formula>"✓"</formula>
    </cfRule>
  </conditionalFormatting>
  <conditionalFormatting sqref="H5:H32">
    <cfRule type="cellIs" dxfId="41" priority="3" operator="equal">
      <formula>"✓"</formula>
    </cfRule>
  </conditionalFormatting>
  <conditionalFormatting sqref="J5:J32">
    <cfRule type="cellIs" dxfId="40" priority="4" operator="equal">
      <formula>"✓"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7"/>
  <sheetViews>
    <sheetView showGridLines="0" zoomScale="192" zoomScaleNormal="192" workbookViewId="0">
      <selection activeCell="A5" sqref="A5:A47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0.6640625" customWidth="1"/>
    <col min="4" max="4" width="3.5" customWidth="1"/>
    <col min="5" max="5" width="10.6640625" customWidth="1"/>
    <col min="6" max="6" width="4.5" customWidth="1"/>
    <col min="7" max="7" width="10.6640625" customWidth="1"/>
    <col min="8" max="8" width="5" customWidth="1"/>
    <col min="9" max="9" width="10.6640625" customWidth="1"/>
    <col min="10" max="10" width="5" customWidth="1"/>
    <col min="11" max="11" width="10" customWidth="1"/>
    <col min="12" max="12" width="20" customWidth="1"/>
  </cols>
  <sheetData>
    <row r="1" spans="1:12" ht="28" customHeight="1" x14ac:dyDescent="0.2">
      <c r="A1" s="14" t="s">
        <v>281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7" t="s">
        <v>24</v>
      </c>
      <c r="B2" s="8">
        <f>COUNTIF(D5:D35,"✓")+COUNTIF(F5:F35,"✓")+COUNTIF(H5:H35,"✓")+COUNTIF(J5:J35,"✓")</f>
        <v>0</v>
      </c>
      <c r="C2" s="7" t="s">
        <v>25</v>
      </c>
      <c r="D2" s="8">
        <f>124</f>
        <v>124</v>
      </c>
      <c r="E2" s="7" t="s">
        <v>26</v>
      </c>
      <c r="F2" s="9">
        <f>IF(D2=0,0,B2/D2)</f>
        <v>0</v>
      </c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46082</v>
      </c>
      <c r="B5" s="2" t="s">
        <v>52</v>
      </c>
      <c r="C5" s="10" t="s">
        <v>282</v>
      </c>
      <c r="D5" s="2" t="s">
        <v>38</v>
      </c>
      <c r="E5" s="10" t="s">
        <v>283</v>
      </c>
      <c r="F5" s="2" t="s">
        <v>38</v>
      </c>
      <c r="G5" s="10" t="s">
        <v>284</v>
      </c>
      <c r="H5" s="2" t="s">
        <v>38</v>
      </c>
      <c r="I5" s="10" t="s">
        <v>285</v>
      </c>
      <c r="J5" s="2" t="s">
        <v>38</v>
      </c>
      <c r="K5" s="11">
        <f t="shared" ref="K5:K35" si="0">(COUNTIF(D5,"✓")+COUNTIF(F5,"✓")+COUNTIF(H5,"✓")+COUNTIF(J5,"✓"))/4</f>
        <v>0</v>
      </c>
      <c r="L5" s="10"/>
    </row>
    <row r="6" spans="1:12" ht="18" customHeight="1" x14ac:dyDescent="0.2">
      <c r="A6" s="23">
        <v>46083</v>
      </c>
      <c r="B6" s="2" t="s">
        <v>57</v>
      </c>
      <c r="C6" s="10" t="s">
        <v>286</v>
      </c>
      <c r="D6" s="2" t="s">
        <v>38</v>
      </c>
      <c r="E6" s="10" t="s">
        <v>287</v>
      </c>
      <c r="F6" s="2" t="s">
        <v>38</v>
      </c>
      <c r="G6" s="10" t="s">
        <v>288</v>
      </c>
      <c r="H6" s="2" t="s">
        <v>38</v>
      </c>
      <c r="I6" s="10" t="s">
        <v>289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46084</v>
      </c>
      <c r="B7" s="2" t="s">
        <v>62</v>
      </c>
      <c r="C7" s="10" t="s">
        <v>290</v>
      </c>
      <c r="D7" s="2" t="s">
        <v>38</v>
      </c>
      <c r="E7" s="10" t="s">
        <v>291</v>
      </c>
      <c r="F7" s="2" t="s">
        <v>38</v>
      </c>
      <c r="G7" s="10" t="s">
        <v>292</v>
      </c>
      <c r="H7" s="2" t="s">
        <v>38</v>
      </c>
      <c r="I7" s="10" t="s">
        <v>293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46085</v>
      </c>
      <c r="B8" s="2" t="s">
        <v>67</v>
      </c>
      <c r="C8" s="10" t="s">
        <v>294</v>
      </c>
      <c r="D8" s="2" t="s">
        <v>38</v>
      </c>
      <c r="E8" s="10" t="s">
        <v>295</v>
      </c>
      <c r="F8" s="2" t="s">
        <v>38</v>
      </c>
      <c r="G8" s="10" t="s">
        <v>296</v>
      </c>
      <c r="H8" s="2" t="s">
        <v>38</v>
      </c>
      <c r="I8" s="10" t="s">
        <v>297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46086</v>
      </c>
      <c r="B9" s="2" t="s">
        <v>36</v>
      </c>
      <c r="C9" s="10" t="s">
        <v>298</v>
      </c>
      <c r="D9" s="2" t="s">
        <v>38</v>
      </c>
      <c r="E9" s="10" t="s">
        <v>299</v>
      </c>
      <c r="F9" s="2" t="s">
        <v>38</v>
      </c>
      <c r="G9" s="10" t="s">
        <v>300</v>
      </c>
      <c r="H9" s="2" t="s">
        <v>38</v>
      </c>
      <c r="I9" s="10" t="s">
        <v>301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46087</v>
      </c>
      <c r="B10" s="2" t="s">
        <v>42</v>
      </c>
      <c r="C10" s="10" t="s">
        <v>302</v>
      </c>
      <c r="D10" s="2" t="s">
        <v>38</v>
      </c>
      <c r="E10" s="10" t="s">
        <v>303</v>
      </c>
      <c r="F10" s="2" t="s">
        <v>38</v>
      </c>
      <c r="G10" s="10" t="s">
        <v>304</v>
      </c>
      <c r="H10" s="2" t="s">
        <v>38</v>
      </c>
      <c r="I10" s="10" t="s">
        <v>305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46088</v>
      </c>
      <c r="B11" s="2" t="s">
        <v>47</v>
      </c>
      <c r="C11" s="10" t="s">
        <v>306</v>
      </c>
      <c r="D11" s="2" t="s">
        <v>38</v>
      </c>
      <c r="E11" s="10" t="s">
        <v>307</v>
      </c>
      <c r="F11" s="2" t="s">
        <v>38</v>
      </c>
      <c r="G11" s="10" t="s">
        <v>308</v>
      </c>
      <c r="H11" s="2" t="s">
        <v>38</v>
      </c>
      <c r="I11" s="10" t="s">
        <v>309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46089</v>
      </c>
      <c r="B12" s="2" t="s">
        <v>52</v>
      </c>
      <c r="C12" s="10" t="s">
        <v>310</v>
      </c>
      <c r="D12" s="2" t="s">
        <v>38</v>
      </c>
      <c r="E12" s="10" t="s">
        <v>311</v>
      </c>
      <c r="F12" s="2" t="s">
        <v>38</v>
      </c>
      <c r="G12" s="10" t="s">
        <v>312</v>
      </c>
      <c r="H12" s="2" t="s">
        <v>38</v>
      </c>
      <c r="I12" s="10" t="s">
        <v>313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46090</v>
      </c>
      <c r="B13" s="2" t="s">
        <v>57</v>
      </c>
      <c r="C13" s="10" t="s">
        <v>314</v>
      </c>
      <c r="D13" s="2" t="s">
        <v>38</v>
      </c>
      <c r="E13" s="10" t="s">
        <v>315</v>
      </c>
      <c r="F13" s="2" t="s">
        <v>38</v>
      </c>
      <c r="G13" s="10" t="s">
        <v>316</v>
      </c>
      <c r="H13" s="2" t="s">
        <v>38</v>
      </c>
      <c r="I13" s="10" t="s">
        <v>317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46091</v>
      </c>
      <c r="B14" s="2" t="s">
        <v>62</v>
      </c>
      <c r="C14" s="10" t="s">
        <v>318</v>
      </c>
      <c r="D14" s="2" t="s">
        <v>38</v>
      </c>
      <c r="E14" s="10" t="s">
        <v>319</v>
      </c>
      <c r="F14" s="2" t="s">
        <v>38</v>
      </c>
      <c r="G14" s="10" t="s">
        <v>320</v>
      </c>
      <c r="H14" s="2" t="s">
        <v>38</v>
      </c>
      <c r="I14" s="10" t="s">
        <v>321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46092</v>
      </c>
      <c r="B15" s="2" t="s">
        <v>67</v>
      </c>
      <c r="C15" s="10" t="s">
        <v>322</v>
      </c>
      <c r="D15" s="2" t="s">
        <v>38</v>
      </c>
      <c r="E15" s="10" t="s">
        <v>323</v>
      </c>
      <c r="F15" s="2" t="s">
        <v>38</v>
      </c>
      <c r="G15" s="10" t="s">
        <v>324</v>
      </c>
      <c r="H15" s="2" t="s">
        <v>38</v>
      </c>
      <c r="I15" s="10" t="s">
        <v>325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46093</v>
      </c>
      <c r="B16" s="2" t="s">
        <v>36</v>
      </c>
      <c r="C16" s="10" t="s">
        <v>326</v>
      </c>
      <c r="D16" s="2" t="s">
        <v>38</v>
      </c>
      <c r="E16" s="10" t="s">
        <v>327</v>
      </c>
      <c r="F16" s="2" t="s">
        <v>38</v>
      </c>
      <c r="G16" s="10" t="s">
        <v>328</v>
      </c>
      <c r="H16" s="2" t="s">
        <v>38</v>
      </c>
      <c r="I16" s="10" t="s">
        <v>329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46094</v>
      </c>
      <c r="B17" s="2" t="s">
        <v>42</v>
      </c>
      <c r="C17" s="10" t="s">
        <v>330</v>
      </c>
      <c r="D17" s="2" t="s">
        <v>38</v>
      </c>
      <c r="E17" s="10" t="s">
        <v>331</v>
      </c>
      <c r="F17" s="2" t="s">
        <v>38</v>
      </c>
      <c r="G17" s="10" t="s">
        <v>332</v>
      </c>
      <c r="H17" s="2" t="s">
        <v>38</v>
      </c>
      <c r="I17" s="10" t="s">
        <v>333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46095</v>
      </c>
      <c r="B18" s="2" t="s">
        <v>47</v>
      </c>
      <c r="C18" s="10" t="s">
        <v>334</v>
      </c>
      <c r="D18" s="2" t="s">
        <v>38</v>
      </c>
      <c r="E18" s="10" t="s">
        <v>335</v>
      </c>
      <c r="F18" s="2" t="s">
        <v>38</v>
      </c>
      <c r="G18" s="10" t="s">
        <v>336</v>
      </c>
      <c r="H18" s="2" t="s">
        <v>38</v>
      </c>
      <c r="I18" s="10" t="s">
        <v>337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46096</v>
      </c>
      <c r="B19" s="2" t="s">
        <v>52</v>
      </c>
      <c r="C19" s="10" t="s">
        <v>338</v>
      </c>
      <c r="D19" s="2" t="s">
        <v>38</v>
      </c>
      <c r="E19" s="10" t="s">
        <v>339</v>
      </c>
      <c r="F19" s="2" t="s">
        <v>38</v>
      </c>
      <c r="G19" s="10" t="s">
        <v>340</v>
      </c>
      <c r="H19" s="2" t="s">
        <v>38</v>
      </c>
      <c r="I19" s="10" t="s">
        <v>341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46097</v>
      </c>
      <c r="B20" s="2" t="s">
        <v>57</v>
      </c>
      <c r="C20" s="10" t="s">
        <v>342</v>
      </c>
      <c r="D20" s="2" t="s">
        <v>38</v>
      </c>
      <c r="E20" s="10" t="s">
        <v>343</v>
      </c>
      <c r="F20" s="2" t="s">
        <v>38</v>
      </c>
      <c r="G20" s="10" t="s">
        <v>344</v>
      </c>
      <c r="H20" s="2" t="s">
        <v>38</v>
      </c>
      <c r="I20" s="10" t="s">
        <v>345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46098</v>
      </c>
      <c r="B21" s="2" t="s">
        <v>62</v>
      </c>
      <c r="C21" s="10" t="s">
        <v>346</v>
      </c>
      <c r="D21" s="2" t="s">
        <v>38</v>
      </c>
      <c r="E21" s="10" t="s">
        <v>347</v>
      </c>
      <c r="F21" s="2" t="s">
        <v>38</v>
      </c>
      <c r="G21" s="10" t="s">
        <v>348</v>
      </c>
      <c r="H21" s="2" t="s">
        <v>38</v>
      </c>
      <c r="I21" s="10" t="s">
        <v>349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46099</v>
      </c>
      <c r="B22" s="2" t="s">
        <v>67</v>
      </c>
      <c r="C22" s="10" t="s">
        <v>350</v>
      </c>
      <c r="D22" s="2" t="s">
        <v>38</v>
      </c>
      <c r="E22" s="10" t="s">
        <v>351</v>
      </c>
      <c r="F22" s="2" t="s">
        <v>38</v>
      </c>
      <c r="G22" s="10" t="s">
        <v>352</v>
      </c>
      <c r="H22" s="2" t="s">
        <v>38</v>
      </c>
      <c r="I22" s="10" t="s">
        <v>353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46100</v>
      </c>
      <c r="B23" s="2" t="s">
        <v>36</v>
      </c>
      <c r="C23" s="10" t="s">
        <v>354</v>
      </c>
      <c r="D23" s="2" t="s">
        <v>38</v>
      </c>
      <c r="E23" s="10" t="s">
        <v>355</v>
      </c>
      <c r="F23" s="2" t="s">
        <v>38</v>
      </c>
      <c r="G23" s="10" t="s">
        <v>356</v>
      </c>
      <c r="H23" s="2" t="s">
        <v>38</v>
      </c>
      <c r="I23" s="10" t="s">
        <v>357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46101</v>
      </c>
      <c r="B24" s="2" t="s">
        <v>42</v>
      </c>
      <c r="C24" s="10" t="s">
        <v>358</v>
      </c>
      <c r="D24" s="2" t="s">
        <v>38</v>
      </c>
      <c r="E24" s="10" t="s">
        <v>359</v>
      </c>
      <c r="F24" s="2" t="s">
        <v>38</v>
      </c>
      <c r="G24" s="10" t="s">
        <v>360</v>
      </c>
      <c r="H24" s="2" t="s">
        <v>38</v>
      </c>
      <c r="I24" s="10" t="s">
        <v>361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46102</v>
      </c>
      <c r="B25" s="2" t="s">
        <v>47</v>
      </c>
      <c r="C25" s="10" t="s">
        <v>362</v>
      </c>
      <c r="D25" s="2" t="s">
        <v>38</v>
      </c>
      <c r="E25" s="10" t="s">
        <v>363</v>
      </c>
      <c r="F25" s="2" t="s">
        <v>38</v>
      </c>
      <c r="G25" s="10" t="s">
        <v>364</v>
      </c>
      <c r="H25" s="2" t="s">
        <v>38</v>
      </c>
      <c r="I25" s="10" t="s">
        <v>365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46103</v>
      </c>
      <c r="B26" s="2" t="s">
        <v>52</v>
      </c>
      <c r="C26" s="10" t="s">
        <v>366</v>
      </c>
      <c r="D26" s="2" t="s">
        <v>38</v>
      </c>
      <c r="E26" s="10" t="s">
        <v>367</v>
      </c>
      <c r="F26" s="2" t="s">
        <v>38</v>
      </c>
      <c r="G26" s="10" t="s">
        <v>368</v>
      </c>
      <c r="H26" s="2" t="s">
        <v>38</v>
      </c>
      <c r="I26" s="10" t="s">
        <v>369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46104</v>
      </c>
      <c r="B27" s="2" t="s">
        <v>57</v>
      </c>
      <c r="C27" s="10" t="s">
        <v>370</v>
      </c>
      <c r="D27" s="2" t="s">
        <v>38</v>
      </c>
      <c r="E27" s="10" t="s">
        <v>371</v>
      </c>
      <c r="F27" s="2" t="s">
        <v>38</v>
      </c>
      <c r="G27" s="10" t="s">
        <v>372</v>
      </c>
      <c r="H27" s="2" t="s">
        <v>38</v>
      </c>
      <c r="I27" s="10" t="s">
        <v>373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46105</v>
      </c>
      <c r="B28" s="2" t="s">
        <v>62</v>
      </c>
      <c r="C28" s="10" t="s">
        <v>374</v>
      </c>
      <c r="D28" s="2" t="s">
        <v>38</v>
      </c>
      <c r="E28" s="10" t="s">
        <v>375</v>
      </c>
      <c r="F28" s="2" t="s">
        <v>38</v>
      </c>
      <c r="G28" s="10" t="s">
        <v>376</v>
      </c>
      <c r="H28" s="2" t="s">
        <v>38</v>
      </c>
      <c r="I28" s="10" t="s">
        <v>377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46106</v>
      </c>
      <c r="B29" s="2" t="s">
        <v>67</v>
      </c>
      <c r="C29" s="10" t="s">
        <v>378</v>
      </c>
      <c r="D29" s="2" t="s">
        <v>38</v>
      </c>
      <c r="E29" s="10" t="s">
        <v>379</v>
      </c>
      <c r="F29" s="2" t="s">
        <v>38</v>
      </c>
      <c r="G29" s="10" t="s">
        <v>380</v>
      </c>
      <c r="H29" s="2" t="s">
        <v>38</v>
      </c>
      <c r="I29" s="10" t="s">
        <v>381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46107</v>
      </c>
      <c r="B30" s="2" t="s">
        <v>36</v>
      </c>
      <c r="C30" s="10" t="s">
        <v>382</v>
      </c>
      <c r="D30" s="2" t="s">
        <v>38</v>
      </c>
      <c r="E30" s="10" t="s">
        <v>383</v>
      </c>
      <c r="F30" s="2" t="s">
        <v>38</v>
      </c>
      <c r="G30" s="10" t="s">
        <v>384</v>
      </c>
      <c r="H30" s="2" t="s">
        <v>38</v>
      </c>
      <c r="I30" s="10" t="s">
        <v>385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46108</v>
      </c>
      <c r="B31" s="2" t="s">
        <v>42</v>
      </c>
      <c r="C31" s="10" t="s">
        <v>386</v>
      </c>
      <c r="D31" s="2" t="s">
        <v>38</v>
      </c>
      <c r="E31" s="10" t="s">
        <v>387</v>
      </c>
      <c r="F31" s="2" t="s">
        <v>38</v>
      </c>
      <c r="G31" s="10" t="s">
        <v>388</v>
      </c>
      <c r="H31" s="2" t="s">
        <v>38</v>
      </c>
      <c r="I31" s="10" t="s">
        <v>389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46109</v>
      </c>
      <c r="B32" s="2" t="s">
        <v>47</v>
      </c>
      <c r="C32" s="10" t="s">
        <v>390</v>
      </c>
      <c r="D32" s="2" t="s">
        <v>38</v>
      </c>
      <c r="E32" s="10" t="s">
        <v>391</v>
      </c>
      <c r="F32" s="2" t="s">
        <v>38</v>
      </c>
      <c r="G32" s="10" t="s">
        <v>392</v>
      </c>
      <c r="H32" s="2" t="s">
        <v>38</v>
      </c>
      <c r="I32" s="10" t="s">
        <v>393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46110</v>
      </c>
      <c r="B33" s="2" t="s">
        <v>52</v>
      </c>
      <c r="C33" s="10" t="s">
        <v>394</v>
      </c>
      <c r="D33" s="2" t="s">
        <v>38</v>
      </c>
      <c r="E33" s="10" t="s">
        <v>395</v>
      </c>
      <c r="F33" s="2" t="s">
        <v>38</v>
      </c>
      <c r="G33" s="10" t="s">
        <v>396</v>
      </c>
      <c r="H33" s="2" t="s">
        <v>38</v>
      </c>
      <c r="I33" s="10" t="s">
        <v>397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46111</v>
      </c>
      <c r="B34" s="2" t="s">
        <v>57</v>
      </c>
      <c r="C34" s="10" t="s">
        <v>398</v>
      </c>
      <c r="D34" s="2" t="s">
        <v>38</v>
      </c>
      <c r="E34" s="10" t="s">
        <v>399</v>
      </c>
      <c r="F34" s="2" t="s">
        <v>38</v>
      </c>
      <c r="G34" s="10" t="s">
        <v>400</v>
      </c>
      <c r="H34" s="2" t="s">
        <v>38</v>
      </c>
      <c r="I34" s="10" t="s">
        <v>401</v>
      </c>
      <c r="J34" s="2" t="s">
        <v>38</v>
      </c>
      <c r="K34" s="11">
        <f t="shared" si="0"/>
        <v>0</v>
      </c>
      <c r="L34" s="10"/>
    </row>
    <row r="35" spans="1:12" ht="18" customHeight="1" x14ac:dyDescent="0.2">
      <c r="A35" s="23">
        <v>46112</v>
      </c>
      <c r="B35" s="2" t="s">
        <v>62</v>
      </c>
      <c r="C35" s="10" t="s">
        <v>402</v>
      </c>
      <c r="D35" s="2" t="s">
        <v>38</v>
      </c>
      <c r="E35" s="10" t="s">
        <v>403</v>
      </c>
      <c r="F35" s="2" t="s">
        <v>38</v>
      </c>
      <c r="G35" s="10" t="s">
        <v>404</v>
      </c>
      <c r="H35" s="2" t="s">
        <v>38</v>
      </c>
      <c r="I35" s="10" t="s">
        <v>405</v>
      </c>
      <c r="J35" s="2" t="s">
        <v>38</v>
      </c>
      <c r="K35" s="11">
        <f t="shared" si="0"/>
        <v>0</v>
      </c>
      <c r="L35" s="10"/>
    </row>
    <row r="36" spans="1:12" x14ac:dyDescent="0.2">
      <c r="A36" s="23"/>
    </row>
    <row r="37" spans="1:12" x14ac:dyDescent="0.2">
      <c r="A37" s="23"/>
    </row>
    <row r="38" spans="1:12" x14ac:dyDescent="0.2">
      <c r="A38" s="23"/>
    </row>
    <row r="39" spans="1:12" x14ac:dyDescent="0.2">
      <c r="A39" s="23"/>
    </row>
    <row r="40" spans="1:12" x14ac:dyDescent="0.2">
      <c r="A40" s="23"/>
    </row>
    <row r="41" spans="1:12" x14ac:dyDescent="0.2">
      <c r="A41" s="23"/>
    </row>
    <row r="42" spans="1:12" x14ac:dyDescent="0.2">
      <c r="A42" s="23"/>
    </row>
    <row r="43" spans="1:12" x14ac:dyDescent="0.2">
      <c r="A43" s="23"/>
    </row>
    <row r="44" spans="1:12" x14ac:dyDescent="0.2">
      <c r="A44" s="23"/>
    </row>
    <row r="45" spans="1:12" x14ac:dyDescent="0.2">
      <c r="A45" s="23"/>
    </row>
    <row r="46" spans="1:12" x14ac:dyDescent="0.2">
      <c r="A46" s="23"/>
    </row>
    <row r="47" spans="1:12" x14ac:dyDescent="0.2">
      <c r="A47" s="23"/>
    </row>
  </sheetData>
  <mergeCells count="3">
    <mergeCell ref="A1:L1"/>
    <mergeCell ref="C4:F4"/>
    <mergeCell ref="G4:J4"/>
  </mergeCells>
  <conditionalFormatting sqref="D5:D35">
    <cfRule type="cellIs" dxfId="39" priority="1" operator="equal">
      <formula>"✓"</formula>
    </cfRule>
  </conditionalFormatting>
  <conditionalFormatting sqref="F5:F35">
    <cfRule type="cellIs" dxfId="38" priority="2" operator="equal">
      <formula>"✓"</formula>
    </cfRule>
  </conditionalFormatting>
  <conditionalFormatting sqref="H5:H35">
    <cfRule type="cellIs" dxfId="37" priority="3" operator="equal">
      <formula>"✓"</formula>
    </cfRule>
  </conditionalFormatting>
  <conditionalFormatting sqref="J5:J35">
    <cfRule type="cellIs" dxfId="36" priority="4" operator="equal">
      <formula>"✓"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showGridLines="0" workbookViewId="0">
      <selection activeCell="A5" sqref="A5:A34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8" customWidth="1"/>
    <col min="4" max="4" width="5" customWidth="1"/>
    <col min="5" max="5" width="18" customWidth="1"/>
    <col min="6" max="6" width="5" customWidth="1"/>
    <col min="7" max="7" width="18" customWidth="1"/>
    <col min="8" max="8" width="5" customWidth="1"/>
    <col min="9" max="9" width="18" customWidth="1"/>
    <col min="10" max="10" width="5" customWidth="1"/>
    <col min="11" max="11" width="10" customWidth="1"/>
    <col min="12" max="12" width="20" customWidth="1"/>
  </cols>
  <sheetData>
    <row r="1" spans="1:12" ht="28" customHeight="1" x14ac:dyDescent="0.2">
      <c r="A1" s="14" t="s">
        <v>406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7" t="s">
        <v>24</v>
      </c>
      <c r="B2" s="8">
        <f>COUNTIF(D5:D34,"✓")+COUNTIF(F5:F34,"✓")+COUNTIF(H5:H34,"✓")+COUNTIF(J5:J34,"✓")</f>
        <v>0</v>
      </c>
      <c r="C2" s="7" t="s">
        <v>25</v>
      </c>
      <c r="D2" s="8">
        <f>120</f>
        <v>120</v>
      </c>
      <c r="E2" s="7" t="s">
        <v>26</v>
      </c>
      <c r="F2" s="9">
        <f>IF(D2=0,0,B2/D2)</f>
        <v>0</v>
      </c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30</v>
      </c>
      <c r="G4" s="1" t="s">
        <v>32</v>
      </c>
      <c r="H4" s="1" t="s">
        <v>30</v>
      </c>
      <c r="I4" s="1" t="s">
        <v>33</v>
      </c>
      <c r="J4" s="1" t="s">
        <v>30</v>
      </c>
      <c r="K4" s="1" t="s">
        <v>34</v>
      </c>
      <c r="L4" s="1" t="s">
        <v>35</v>
      </c>
    </row>
    <row r="5" spans="1:12" ht="18" customHeight="1" x14ac:dyDescent="0.2">
      <c r="A5" s="23">
        <v>46113</v>
      </c>
      <c r="B5" s="2" t="s">
        <v>67</v>
      </c>
      <c r="C5" s="10" t="s">
        <v>407</v>
      </c>
      <c r="D5" s="2" t="s">
        <v>38</v>
      </c>
      <c r="E5" s="10" t="s">
        <v>408</v>
      </c>
      <c r="F5" s="2" t="s">
        <v>38</v>
      </c>
      <c r="G5" s="10" t="s">
        <v>409</v>
      </c>
      <c r="H5" s="2" t="s">
        <v>38</v>
      </c>
      <c r="I5" s="10" t="s">
        <v>410</v>
      </c>
      <c r="J5" s="2" t="s">
        <v>38</v>
      </c>
      <c r="K5" s="11">
        <f t="shared" ref="K5:K34" si="0">(COUNTIF(D5,"✓")+COUNTIF(F5,"✓")+COUNTIF(H5,"✓")+COUNTIF(J5,"✓"))/4</f>
        <v>0</v>
      </c>
      <c r="L5" s="10"/>
    </row>
    <row r="6" spans="1:12" ht="18" customHeight="1" x14ac:dyDescent="0.2">
      <c r="A6" s="23">
        <v>46114</v>
      </c>
      <c r="B6" s="2" t="s">
        <v>36</v>
      </c>
      <c r="C6" s="10" t="s">
        <v>411</v>
      </c>
      <c r="D6" s="2" t="s">
        <v>38</v>
      </c>
      <c r="E6" s="10" t="s">
        <v>412</v>
      </c>
      <c r="F6" s="2" t="s">
        <v>38</v>
      </c>
      <c r="G6" s="10" t="s">
        <v>413</v>
      </c>
      <c r="H6" s="2" t="s">
        <v>38</v>
      </c>
      <c r="I6" s="10" t="s">
        <v>414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46115</v>
      </c>
      <c r="B7" s="2" t="s">
        <v>42</v>
      </c>
      <c r="C7" s="10" t="s">
        <v>415</v>
      </c>
      <c r="D7" s="2" t="s">
        <v>38</v>
      </c>
      <c r="E7" s="10" t="s">
        <v>416</v>
      </c>
      <c r="F7" s="2" t="s">
        <v>38</v>
      </c>
      <c r="G7" s="10" t="s">
        <v>417</v>
      </c>
      <c r="H7" s="2" t="s">
        <v>38</v>
      </c>
      <c r="I7" s="10" t="s">
        <v>418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46116</v>
      </c>
      <c r="B8" s="2" t="s">
        <v>47</v>
      </c>
      <c r="C8" s="10" t="s">
        <v>419</v>
      </c>
      <c r="D8" s="2" t="s">
        <v>38</v>
      </c>
      <c r="E8" s="10" t="s">
        <v>420</v>
      </c>
      <c r="F8" s="2" t="s">
        <v>38</v>
      </c>
      <c r="G8" s="10" t="s">
        <v>421</v>
      </c>
      <c r="H8" s="2" t="s">
        <v>38</v>
      </c>
      <c r="I8" s="10" t="s">
        <v>422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46117</v>
      </c>
      <c r="B9" s="2" t="s">
        <v>52</v>
      </c>
      <c r="C9" s="10" t="s">
        <v>423</v>
      </c>
      <c r="D9" s="2" t="s">
        <v>38</v>
      </c>
      <c r="E9" s="10" t="s">
        <v>424</v>
      </c>
      <c r="F9" s="2" t="s">
        <v>38</v>
      </c>
      <c r="G9" s="10" t="s">
        <v>425</v>
      </c>
      <c r="H9" s="2" t="s">
        <v>38</v>
      </c>
      <c r="I9" s="10" t="s">
        <v>426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46118</v>
      </c>
      <c r="B10" s="2" t="s">
        <v>57</v>
      </c>
      <c r="C10" s="10" t="s">
        <v>427</v>
      </c>
      <c r="D10" s="2" t="s">
        <v>38</v>
      </c>
      <c r="E10" s="10" t="s">
        <v>428</v>
      </c>
      <c r="F10" s="2" t="s">
        <v>38</v>
      </c>
      <c r="G10" s="10" t="s">
        <v>429</v>
      </c>
      <c r="H10" s="2" t="s">
        <v>38</v>
      </c>
      <c r="I10" s="10" t="s">
        <v>430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46119</v>
      </c>
      <c r="B11" s="2" t="s">
        <v>62</v>
      </c>
      <c r="C11" s="10" t="s">
        <v>431</v>
      </c>
      <c r="D11" s="2" t="s">
        <v>38</v>
      </c>
      <c r="E11" s="10" t="s">
        <v>432</v>
      </c>
      <c r="F11" s="2" t="s">
        <v>38</v>
      </c>
      <c r="G11" s="10" t="s">
        <v>433</v>
      </c>
      <c r="H11" s="2" t="s">
        <v>38</v>
      </c>
      <c r="I11" s="10" t="s">
        <v>434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46120</v>
      </c>
      <c r="B12" s="2" t="s">
        <v>67</v>
      </c>
      <c r="C12" s="10" t="s">
        <v>435</v>
      </c>
      <c r="D12" s="2" t="s">
        <v>38</v>
      </c>
      <c r="E12" s="10" t="s">
        <v>436</v>
      </c>
      <c r="F12" s="2" t="s">
        <v>38</v>
      </c>
      <c r="G12" s="10" t="s">
        <v>437</v>
      </c>
      <c r="H12" s="2" t="s">
        <v>38</v>
      </c>
      <c r="I12" s="10" t="s">
        <v>438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46121</v>
      </c>
      <c r="B13" s="2" t="s">
        <v>36</v>
      </c>
      <c r="C13" s="10" t="s">
        <v>439</v>
      </c>
      <c r="D13" s="2" t="s">
        <v>38</v>
      </c>
      <c r="E13" s="10" t="s">
        <v>440</v>
      </c>
      <c r="F13" s="2" t="s">
        <v>38</v>
      </c>
      <c r="G13" s="10" t="s">
        <v>441</v>
      </c>
      <c r="H13" s="2" t="s">
        <v>38</v>
      </c>
      <c r="I13" s="10" t="s">
        <v>442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46122</v>
      </c>
      <c r="B14" s="2" t="s">
        <v>42</v>
      </c>
      <c r="C14" s="10" t="s">
        <v>443</v>
      </c>
      <c r="D14" s="2" t="s">
        <v>38</v>
      </c>
      <c r="E14" s="10" t="s">
        <v>444</v>
      </c>
      <c r="F14" s="2" t="s">
        <v>38</v>
      </c>
      <c r="G14" s="10" t="s">
        <v>445</v>
      </c>
      <c r="H14" s="2" t="s">
        <v>38</v>
      </c>
      <c r="I14" s="10" t="s">
        <v>446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46123</v>
      </c>
      <c r="B15" s="2" t="s">
        <v>47</v>
      </c>
      <c r="C15" s="10" t="s">
        <v>447</v>
      </c>
      <c r="D15" s="2" t="s">
        <v>38</v>
      </c>
      <c r="E15" s="10" t="s">
        <v>448</v>
      </c>
      <c r="F15" s="2" t="s">
        <v>38</v>
      </c>
      <c r="G15" s="10" t="s">
        <v>449</v>
      </c>
      <c r="H15" s="2" t="s">
        <v>38</v>
      </c>
      <c r="I15" s="10" t="s">
        <v>450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46124</v>
      </c>
      <c r="B16" s="2" t="s">
        <v>52</v>
      </c>
      <c r="C16" s="10" t="s">
        <v>451</v>
      </c>
      <c r="D16" s="2" t="s">
        <v>38</v>
      </c>
      <c r="E16" s="10" t="s">
        <v>452</v>
      </c>
      <c r="F16" s="2" t="s">
        <v>38</v>
      </c>
      <c r="G16" s="10" t="s">
        <v>453</v>
      </c>
      <c r="H16" s="2" t="s">
        <v>38</v>
      </c>
      <c r="I16" s="10" t="s">
        <v>454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46125</v>
      </c>
      <c r="B17" s="2" t="s">
        <v>57</v>
      </c>
      <c r="C17" s="10" t="s">
        <v>455</v>
      </c>
      <c r="D17" s="2" t="s">
        <v>38</v>
      </c>
      <c r="E17" s="10" t="s">
        <v>456</v>
      </c>
      <c r="F17" s="2" t="s">
        <v>38</v>
      </c>
      <c r="G17" s="10" t="s">
        <v>457</v>
      </c>
      <c r="H17" s="2" t="s">
        <v>38</v>
      </c>
      <c r="I17" s="10" t="s">
        <v>458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46126</v>
      </c>
      <c r="B18" s="2" t="s">
        <v>62</v>
      </c>
      <c r="C18" s="10" t="s">
        <v>459</v>
      </c>
      <c r="D18" s="2" t="s">
        <v>38</v>
      </c>
      <c r="E18" s="10" t="s">
        <v>460</v>
      </c>
      <c r="F18" s="2" t="s">
        <v>38</v>
      </c>
      <c r="G18" s="10" t="s">
        <v>461</v>
      </c>
      <c r="H18" s="2" t="s">
        <v>38</v>
      </c>
      <c r="I18" s="10" t="s">
        <v>462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46127</v>
      </c>
      <c r="B19" s="2" t="s">
        <v>67</v>
      </c>
      <c r="C19" s="10" t="s">
        <v>463</v>
      </c>
      <c r="D19" s="2" t="s">
        <v>38</v>
      </c>
      <c r="E19" s="10" t="s">
        <v>464</v>
      </c>
      <c r="F19" s="2" t="s">
        <v>38</v>
      </c>
      <c r="G19" s="10" t="s">
        <v>465</v>
      </c>
      <c r="H19" s="2" t="s">
        <v>38</v>
      </c>
      <c r="I19" s="10" t="s">
        <v>466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46128</v>
      </c>
      <c r="B20" s="2" t="s">
        <v>36</v>
      </c>
      <c r="C20" s="10" t="s">
        <v>467</v>
      </c>
      <c r="D20" s="2" t="s">
        <v>38</v>
      </c>
      <c r="E20" s="10" t="s">
        <v>468</v>
      </c>
      <c r="F20" s="2" t="s">
        <v>38</v>
      </c>
      <c r="G20" s="10" t="s">
        <v>469</v>
      </c>
      <c r="H20" s="2" t="s">
        <v>38</v>
      </c>
      <c r="I20" s="10" t="s">
        <v>470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46129</v>
      </c>
      <c r="B21" s="2" t="s">
        <v>42</v>
      </c>
      <c r="C21" s="10" t="s">
        <v>471</v>
      </c>
      <c r="D21" s="2" t="s">
        <v>38</v>
      </c>
      <c r="E21" s="10" t="s">
        <v>472</v>
      </c>
      <c r="F21" s="2" t="s">
        <v>38</v>
      </c>
      <c r="G21" s="10" t="s">
        <v>473</v>
      </c>
      <c r="H21" s="2" t="s">
        <v>38</v>
      </c>
      <c r="I21" s="10" t="s">
        <v>474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46130</v>
      </c>
      <c r="B22" s="2" t="s">
        <v>47</v>
      </c>
      <c r="C22" s="10" t="s">
        <v>475</v>
      </c>
      <c r="D22" s="2" t="s">
        <v>38</v>
      </c>
      <c r="E22" s="10" t="s">
        <v>476</v>
      </c>
      <c r="F22" s="2" t="s">
        <v>38</v>
      </c>
      <c r="G22" s="10" t="s">
        <v>477</v>
      </c>
      <c r="H22" s="2" t="s">
        <v>38</v>
      </c>
      <c r="I22" s="10" t="s">
        <v>478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46131</v>
      </c>
      <c r="B23" s="2" t="s">
        <v>52</v>
      </c>
      <c r="C23" s="10" t="s">
        <v>479</v>
      </c>
      <c r="D23" s="2" t="s">
        <v>38</v>
      </c>
      <c r="E23" s="10" t="s">
        <v>480</v>
      </c>
      <c r="F23" s="2" t="s">
        <v>38</v>
      </c>
      <c r="G23" s="10" t="s">
        <v>481</v>
      </c>
      <c r="H23" s="2" t="s">
        <v>38</v>
      </c>
      <c r="I23" s="10" t="s">
        <v>482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46132</v>
      </c>
      <c r="B24" s="2" t="s">
        <v>57</v>
      </c>
      <c r="C24" s="10" t="s">
        <v>483</v>
      </c>
      <c r="D24" s="2" t="s">
        <v>38</v>
      </c>
      <c r="E24" s="10" t="s">
        <v>484</v>
      </c>
      <c r="F24" s="2" t="s">
        <v>38</v>
      </c>
      <c r="G24" s="10" t="s">
        <v>485</v>
      </c>
      <c r="H24" s="2" t="s">
        <v>38</v>
      </c>
      <c r="I24" s="10" t="s">
        <v>486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46133</v>
      </c>
      <c r="B25" s="2" t="s">
        <v>62</v>
      </c>
      <c r="C25" s="10" t="s">
        <v>487</v>
      </c>
      <c r="D25" s="2" t="s">
        <v>38</v>
      </c>
      <c r="E25" s="10" t="s">
        <v>488</v>
      </c>
      <c r="F25" s="2" t="s">
        <v>38</v>
      </c>
      <c r="G25" s="10" t="s">
        <v>489</v>
      </c>
      <c r="H25" s="2" t="s">
        <v>38</v>
      </c>
      <c r="I25" s="10" t="s">
        <v>490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46134</v>
      </c>
      <c r="B26" s="2" t="s">
        <v>67</v>
      </c>
      <c r="C26" s="10" t="s">
        <v>491</v>
      </c>
      <c r="D26" s="2" t="s">
        <v>38</v>
      </c>
      <c r="E26" s="10" t="s">
        <v>492</v>
      </c>
      <c r="F26" s="2" t="s">
        <v>38</v>
      </c>
      <c r="G26" s="10" t="s">
        <v>493</v>
      </c>
      <c r="H26" s="2" t="s">
        <v>38</v>
      </c>
      <c r="I26" s="10" t="s">
        <v>494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46135</v>
      </c>
      <c r="B27" s="2" t="s">
        <v>36</v>
      </c>
      <c r="C27" s="10" t="s">
        <v>495</v>
      </c>
      <c r="D27" s="2" t="s">
        <v>38</v>
      </c>
      <c r="E27" s="10" t="s">
        <v>496</v>
      </c>
      <c r="F27" s="2" t="s">
        <v>38</v>
      </c>
      <c r="G27" s="10" t="s">
        <v>497</v>
      </c>
      <c r="H27" s="2" t="s">
        <v>38</v>
      </c>
      <c r="I27" s="10" t="s">
        <v>498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46136</v>
      </c>
      <c r="B28" s="2" t="s">
        <v>42</v>
      </c>
      <c r="C28" s="10" t="s">
        <v>499</v>
      </c>
      <c r="D28" s="2" t="s">
        <v>38</v>
      </c>
      <c r="E28" s="10" t="s">
        <v>500</v>
      </c>
      <c r="F28" s="2" t="s">
        <v>38</v>
      </c>
      <c r="G28" s="10" t="s">
        <v>501</v>
      </c>
      <c r="H28" s="2" t="s">
        <v>38</v>
      </c>
      <c r="I28" s="10" t="s">
        <v>502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46137</v>
      </c>
      <c r="B29" s="2" t="s">
        <v>47</v>
      </c>
      <c r="C29" s="10" t="s">
        <v>503</v>
      </c>
      <c r="D29" s="2" t="s">
        <v>38</v>
      </c>
      <c r="E29" s="10" t="s">
        <v>504</v>
      </c>
      <c r="F29" s="2" t="s">
        <v>38</v>
      </c>
      <c r="G29" s="10" t="s">
        <v>505</v>
      </c>
      <c r="H29" s="2" t="s">
        <v>38</v>
      </c>
      <c r="I29" s="10" t="s">
        <v>506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46138</v>
      </c>
      <c r="B30" s="2" t="s">
        <v>52</v>
      </c>
      <c r="C30" s="10" t="s">
        <v>507</v>
      </c>
      <c r="D30" s="2" t="s">
        <v>38</v>
      </c>
      <c r="E30" s="10" t="s">
        <v>508</v>
      </c>
      <c r="F30" s="2" t="s">
        <v>38</v>
      </c>
      <c r="G30" s="10" t="s">
        <v>509</v>
      </c>
      <c r="H30" s="2" t="s">
        <v>38</v>
      </c>
      <c r="I30" s="10" t="s">
        <v>510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46139</v>
      </c>
      <c r="B31" s="2" t="s">
        <v>57</v>
      </c>
      <c r="C31" s="10" t="s">
        <v>511</v>
      </c>
      <c r="D31" s="2" t="s">
        <v>38</v>
      </c>
      <c r="E31" s="10" t="s">
        <v>512</v>
      </c>
      <c r="F31" s="2" t="s">
        <v>38</v>
      </c>
      <c r="G31" s="10" t="s">
        <v>513</v>
      </c>
      <c r="H31" s="2" t="s">
        <v>38</v>
      </c>
      <c r="I31" s="10" t="s">
        <v>514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46140</v>
      </c>
      <c r="B32" s="2" t="s">
        <v>62</v>
      </c>
      <c r="C32" s="10" t="s">
        <v>515</v>
      </c>
      <c r="D32" s="2" t="s">
        <v>38</v>
      </c>
      <c r="E32" s="10" t="s">
        <v>516</v>
      </c>
      <c r="F32" s="2" t="s">
        <v>38</v>
      </c>
      <c r="G32" s="10" t="s">
        <v>517</v>
      </c>
      <c r="H32" s="2" t="s">
        <v>38</v>
      </c>
      <c r="I32" s="10" t="s">
        <v>518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46141</v>
      </c>
      <c r="B33" s="2" t="s">
        <v>67</v>
      </c>
      <c r="C33" s="10" t="s">
        <v>519</v>
      </c>
      <c r="D33" s="2" t="s">
        <v>38</v>
      </c>
      <c r="E33" s="10" t="s">
        <v>520</v>
      </c>
      <c r="F33" s="2" t="s">
        <v>38</v>
      </c>
      <c r="G33" s="10" t="s">
        <v>521</v>
      </c>
      <c r="H33" s="2" t="s">
        <v>38</v>
      </c>
      <c r="I33" s="10" t="s">
        <v>522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46142</v>
      </c>
      <c r="B34" s="2" t="s">
        <v>36</v>
      </c>
      <c r="C34" s="10" t="s">
        <v>523</v>
      </c>
      <c r="D34" s="2" t="s">
        <v>38</v>
      </c>
      <c r="E34" s="10" t="s">
        <v>524</v>
      </c>
      <c r="F34" s="2" t="s">
        <v>38</v>
      </c>
      <c r="G34" s="10" t="s">
        <v>525</v>
      </c>
      <c r="H34" s="2" t="s">
        <v>38</v>
      </c>
      <c r="I34" s="10" t="s">
        <v>526</v>
      </c>
      <c r="J34" s="2" t="s">
        <v>38</v>
      </c>
      <c r="K34" s="11">
        <f t="shared" si="0"/>
        <v>0</v>
      </c>
      <c r="L34" s="10"/>
    </row>
  </sheetData>
  <mergeCells count="1">
    <mergeCell ref="A1:L1"/>
  </mergeCells>
  <conditionalFormatting sqref="D5:D34">
    <cfRule type="cellIs" dxfId="35" priority="1" operator="equal">
      <formula>"✓"</formula>
    </cfRule>
  </conditionalFormatting>
  <conditionalFormatting sqref="F5:F34">
    <cfRule type="cellIs" dxfId="34" priority="2" operator="equal">
      <formula>"✓"</formula>
    </cfRule>
  </conditionalFormatting>
  <conditionalFormatting sqref="H5:H34">
    <cfRule type="cellIs" dxfId="33" priority="3" operator="equal">
      <formula>"✓"</formula>
    </cfRule>
  </conditionalFormatting>
  <conditionalFormatting sqref="J5:J34">
    <cfRule type="cellIs" dxfId="32" priority="4" operator="equal">
      <formula>"✓"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showGridLines="0" workbookViewId="0">
      <selection activeCell="A2" sqref="A2:B2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8" customWidth="1"/>
    <col min="4" max="4" width="5" customWidth="1"/>
    <col min="5" max="5" width="18" customWidth="1"/>
    <col min="6" max="6" width="5" customWidth="1"/>
    <col min="7" max="7" width="18" customWidth="1"/>
    <col min="8" max="8" width="5" customWidth="1"/>
    <col min="9" max="9" width="18" customWidth="1"/>
    <col min="10" max="10" width="5" customWidth="1"/>
    <col min="11" max="11" width="10" customWidth="1"/>
    <col min="12" max="12" width="20" customWidth="1"/>
  </cols>
  <sheetData>
    <row r="1" spans="1:12" ht="28" customHeight="1" x14ac:dyDescent="0.2">
      <c r="A1" s="14" t="s">
        <v>527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19" t="s">
        <v>24</v>
      </c>
      <c r="B2" s="19"/>
      <c r="C2" s="8">
        <f>COUNTIF(D5:D35,"✓")+COUNTIF(F5:F35,"✓")+COUNTIF(H5:H35,"✓")+COUNTIF(J5:J35,"✓")</f>
        <v>0</v>
      </c>
      <c r="D2" s="19" t="s">
        <v>25</v>
      </c>
      <c r="E2" s="19"/>
      <c r="F2" s="18">
        <f>124</f>
        <v>124</v>
      </c>
      <c r="G2" s="18"/>
      <c r="H2" s="19" t="s">
        <v>26</v>
      </c>
      <c r="I2" s="19"/>
      <c r="J2" s="20">
        <f>IF(F2=0,0,C2/F2)</f>
        <v>0</v>
      </c>
      <c r="K2" s="20"/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30</v>
      </c>
      <c r="G4" s="1" t="s">
        <v>32</v>
      </c>
      <c r="H4" s="1" t="s">
        <v>30</v>
      </c>
      <c r="I4" s="1" t="s">
        <v>33</v>
      </c>
      <c r="J4" s="1" t="s">
        <v>30</v>
      </c>
      <c r="K4" s="1" t="s">
        <v>34</v>
      </c>
      <c r="L4" s="1" t="s">
        <v>35</v>
      </c>
    </row>
    <row r="5" spans="1:12" ht="18" customHeight="1" x14ac:dyDescent="0.2">
      <c r="A5" s="23">
        <v>46143</v>
      </c>
      <c r="B5" s="2" t="s">
        <v>42</v>
      </c>
      <c r="C5" s="10" t="s">
        <v>528</v>
      </c>
      <c r="D5" s="2" t="s">
        <v>38</v>
      </c>
      <c r="E5" s="10" t="s">
        <v>529</v>
      </c>
      <c r="F5" s="2" t="s">
        <v>38</v>
      </c>
      <c r="G5" s="10" t="s">
        <v>530</v>
      </c>
      <c r="H5" s="2" t="s">
        <v>38</v>
      </c>
      <c r="I5" s="10" t="s">
        <v>531</v>
      </c>
      <c r="J5" s="2" t="s">
        <v>38</v>
      </c>
      <c r="K5" s="11">
        <f t="shared" ref="K5:K35" si="0">(COUNTIF(D5,"✓")+COUNTIF(F5,"✓")+COUNTIF(H5,"✓")+COUNTIF(J5,"✓"))/4</f>
        <v>0</v>
      </c>
      <c r="L5" s="10"/>
    </row>
    <row r="6" spans="1:12" ht="18" customHeight="1" x14ac:dyDescent="0.2">
      <c r="A6" s="23">
        <v>46144</v>
      </c>
      <c r="B6" s="2" t="s">
        <v>47</v>
      </c>
      <c r="C6" s="10" t="s">
        <v>532</v>
      </c>
      <c r="D6" s="2" t="s">
        <v>38</v>
      </c>
      <c r="E6" s="10" t="s">
        <v>533</v>
      </c>
      <c r="F6" s="2" t="s">
        <v>38</v>
      </c>
      <c r="G6" s="10" t="s">
        <v>534</v>
      </c>
      <c r="H6" s="2" t="s">
        <v>38</v>
      </c>
      <c r="I6" s="10" t="s">
        <v>535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46145</v>
      </c>
      <c r="B7" s="2" t="s">
        <v>52</v>
      </c>
      <c r="C7" s="10" t="s">
        <v>536</v>
      </c>
      <c r="D7" s="2" t="s">
        <v>38</v>
      </c>
      <c r="E7" s="10" t="s">
        <v>537</v>
      </c>
      <c r="F7" s="2" t="s">
        <v>38</v>
      </c>
      <c r="G7" s="10" t="s">
        <v>538</v>
      </c>
      <c r="H7" s="2" t="s">
        <v>38</v>
      </c>
      <c r="I7" s="10" t="s">
        <v>539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46146</v>
      </c>
      <c r="B8" s="2" t="s">
        <v>57</v>
      </c>
      <c r="C8" s="10" t="s">
        <v>540</v>
      </c>
      <c r="D8" s="2" t="s">
        <v>38</v>
      </c>
      <c r="E8" s="10" t="s">
        <v>541</v>
      </c>
      <c r="F8" s="2" t="s">
        <v>38</v>
      </c>
      <c r="G8" s="10" t="s">
        <v>542</v>
      </c>
      <c r="H8" s="2" t="s">
        <v>38</v>
      </c>
      <c r="I8" s="10" t="s">
        <v>543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46147</v>
      </c>
      <c r="B9" s="2" t="s">
        <v>62</v>
      </c>
      <c r="C9" s="10" t="s">
        <v>544</v>
      </c>
      <c r="D9" s="2" t="s">
        <v>38</v>
      </c>
      <c r="E9" s="10" t="s">
        <v>545</v>
      </c>
      <c r="F9" s="2" t="s">
        <v>38</v>
      </c>
      <c r="G9" s="10" t="s">
        <v>546</v>
      </c>
      <c r="H9" s="2" t="s">
        <v>38</v>
      </c>
      <c r="I9" s="10" t="s">
        <v>547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46148</v>
      </c>
      <c r="B10" s="2" t="s">
        <v>67</v>
      </c>
      <c r="C10" s="10" t="s">
        <v>548</v>
      </c>
      <c r="D10" s="2" t="s">
        <v>38</v>
      </c>
      <c r="E10" s="10" t="s">
        <v>549</v>
      </c>
      <c r="F10" s="2" t="s">
        <v>38</v>
      </c>
      <c r="G10" s="10" t="s">
        <v>550</v>
      </c>
      <c r="H10" s="2" t="s">
        <v>38</v>
      </c>
      <c r="I10" s="10" t="s">
        <v>551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46149</v>
      </c>
      <c r="B11" s="2" t="s">
        <v>36</v>
      </c>
      <c r="C11" s="10" t="s">
        <v>552</v>
      </c>
      <c r="D11" s="2" t="s">
        <v>38</v>
      </c>
      <c r="E11" s="10" t="s">
        <v>553</v>
      </c>
      <c r="F11" s="2" t="s">
        <v>38</v>
      </c>
      <c r="G11" s="10" t="s">
        <v>554</v>
      </c>
      <c r="H11" s="2" t="s">
        <v>38</v>
      </c>
      <c r="I11" s="10" t="s">
        <v>555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46150</v>
      </c>
      <c r="B12" s="2" t="s">
        <v>42</v>
      </c>
      <c r="C12" s="10" t="s">
        <v>556</v>
      </c>
      <c r="D12" s="2" t="s">
        <v>38</v>
      </c>
      <c r="E12" s="10" t="s">
        <v>557</v>
      </c>
      <c r="F12" s="2" t="s">
        <v>38</v>
      </c>
      <c r="G12" s="10" t="s">
        <v>558</v>
      </c>
      <c r="H12" s="2" t="s">
        <v>38</v>
      </c>
      <c r="I12" s="10" t="s">
        <v>559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46151</v>
      </c>
      <c r="B13" s="2" t="s">
        <v>47</v>
      </c>
      <c r="C13" s="10" t="s">
        <v>560</v>
      </c>
      <c r="D13" s="2" t="s">
        <v>38</v>
      </c>
      <c r="E13" s="10" t="s">
        <v>561</v>
      </c>
      <c r="F13" s="2" t="s">
        <v>38</v>
      </c>
      <c r="G13" s="10" t="s">
        <v>562</v>
      </c>
      <c r="H13" s="2" t="s">
        <v>38</v>
      </c>
      <c r="I13" s="10" t="s">
        <v>563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46152</v>
      </c>
      <c r="B14" s="2" t="s">
        <v>52</v>
      </c>
      <c r="C14" s="10" t="s">
        <v>564</v>
      </c>
      <c r="D14" s="2" t="s">
        <v>38</v>
      </c>
      <c r="E14" s="10" t="s">
        <v>565</v>
      </c>
      <c r="F14" s="2" t="s">
        <v>38</v>
      </c>
      <c r="G14" s="10" t="s">
        <v>566</v>
      </c>
      <c r="H14" s="2" t="s">
        <v>38</v>
      </c>
      <c r="I14" s="10" t="s">
        <v>567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46153</v>
      </c>
      <c r="B15" s="2" t="s">
        <v>57</v>
      </c>
      <c r="C15" s="10" t="s">
        <v>568</v>
      </c>
      <c r="D15" s="2" t="s">
        <v>38</v>
      </c>
      <c r="E15" s="10" t="s">
        <v>569</v>
      </c>
      <c r="F15" s="2" t="s">
        <v>38</v>
      </c>
      <c r="G15" s="10" t="s">
        <v>570</v>
      </c>
      <c r="H15" s="2" t="s">
        <v>38</v>
      </c>
      <c r="I15" s="10" t="s">
        <v>571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46154</v>
      </c>
      <c r="B16" s="2" t="s">
        <v>62</v>
      </c>
      <c r="C16" s="10" t="s">
        <v>572</v>
      </c>
      <c r="D16" s="2" t="s">
        <v>38</v>
      </c>
      <c r="E16" s="10" t="s">
        <v>573</v>
      </c>
      <c r="F16" s="2" t="s">
        <v>38</v>
      </c>
      <c r="G16" s="10" t="s">
        <v>574</v>
      </c>
      <c r="H16" s="2" t="s">
        <v>38</v>
      </c>
      <c r="I16" s="10" t="s">
        <v>575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46155</v>
      </c>
      <c r="B17" s="2" t="s">
        <v>67</v>
      </c>
      <c r="C17" s="10" t="s">
        <v>576</v>
      </c>
      <c r="D17" s="2" t="s">
        <v>38</v>
      </c>
      <c r="E17" s="10" t="s">
        <v>577</v>
      </c>
      <c r="F17" s="2" t="s">
        <v>38</v>
      </c>
      <c r="G17" s="10" t="s">
        <v>578</v>
      </c>
      <c r="H17" s="2" t="s">
        <v>38</v>
      </c>
      <c r="I17" s="10" t="s">
        <v>579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46156</v>
      </c>
      <c r="B18" s="2" t="s">
        <v>36</v>
      </c>
      <c r="C18" s="10" t="s">
        <v>580</v>
      </c>
      <c r="D18" s="2" t="s">
        <v>38</v>
      </c>
      <c r="E18" s="10" t="s">
        <v>581</v>
      </c>
      <c r="F18" s="2" t="s">
        <v>38</v>
      </c>
      <c r="G18" s="10" t="s">
        <v>582</v>
      </c>
      <c r="H18" s="2" t="s">
        <v>38</v>
      </c>
      <c r="I18" s="10" t="s">
        <v>583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46157</v>
      </c>
      <c r="B19" s="2" t="s">
        <v>42</v>
      </c>
      <c r="C19" s="10" t="s">
        <v>584</v>
      </c>
      <c r="D19" s="2" t="s">
        <v>38</v>
      </c>
      <c r="E19" s="10" t="s">
        <v>585</v>
      </c>
      <c r="F19" s="2" t="s">
        <v>38</v>
      </c>
      <c r="G19" s="10" t="s">
        <v>586</v>
      </c>
      <c r="H19" s="2" t="s">
        <v>38</v>
      </c>
      <c r="I19" s="10" t="s">
        <v>587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46158</v>
      </c>
      <c r="B20" s="2" t="s">
        <v>47</v>
      </c>
      <c r="C20" s="10" t="s">
        <v>588</v>
      </c>
      <c r="D20" s="2" t="s">
        <v>38</v>
      </c>
      <c r="E20" s="10" t="s">
        <v>589</v>
      </c>
      <c r="F20" s="2" t="s">
        <v>38</v>
      </c>
      <c r="G20" s="10" t="s">
        <v>590</v>
      </c>
      <c r="H20" s="2" t="s">
        <v>38</v>
      </c>
      <c r="I20" s="10" t="s">
        <v>591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46159</v>
      </c>
      <c r="B21" s="2" t="s">
        <v>52</v>
      </c>
      <c r="C21" s="10" t="s">
        <v>592</v>
      </c>
      <c r="D21" s="2" t="s">
        <v>38</v>
      </c>
      <c r="E21" s="10" t="s">
        <v>593</v>
      </c>
      <c r="F21" s="2" t="s">
        <v>38</v>
      </c>
      <c r="G21" s="10" t="s">
        <v>594</v>
      </c>
      <c r="H21" s="2" t="s">
        <v>38</v>
      </c>
      <c r="I21" s="10" t="s">
        <v>595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46160</v>
      </c>
      <c r="B22" s="2" t="s">
        <v>57</v>
      </c>
      <c r="C22" s="10" t="s">
        <v>596</v>
      </c>
      <c r="D22" s="2" t="s">
        <v>38</v>
      </c>
      <c r="E22" s="10" t="s">
        <v>597</v>
      </c>
      <c r="F22" s="2" t="s">
        <v>38</v>
      </c>
      <c r="G22" s="10" t="s">
        <v>598</v>
      </c>
      <c r="H22" s="2" t="s">
        <v>38</v>
      </c>
      <c r="I22" s="10" t="s">
        <v>599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46161</v>
      </c>
      <c r="B23" s="2" t="s">
        <v>62</v>
      </c>
      <c r="C23" s="10" t="s">
        <v>600</v>
      </c>
      <c r="D23" s="2" t="s">
        <v>38</v>
      </c>
      <c r="E23" s="10" t="s">
        <v>601</v>
      </c>
      <c r="F23" s="2" t="s">
        <v>38</v>
      </c>
      <c r="G23" s="10" t="s">
        <v>602</v>
      </c>
      <c r="H23" s="2" t="s">
        <v>38</v>
      </c>
      <c r="I23" s="10" t="s">
        <v>603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46162</v>
      </c>
      <c r="B24" s="2" t="s">
        <v>67</v>
      </c>
      <c r="C24" s="10" t="s">
        <v>604</v>
      </c>
      <c r="D24" s="2" t="s">
        <v>38</v>
      </c>
      <c r="E24" s="10" t="s">
        <v>605</v>
      </c>
      <c r="F24" s="2" t="s">
        <v>38</v>
      </c>
      <c r="G24" s="10" t="s">
        <v>606</v>
      </c>
      <c r="H24" s="2" t="s">
        <v>38</v>
      </c>
      <c r="I24" s="10" t="s">
        <v>607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46163</v>
      </c>
      <c r="B25" s="2" t="s">
        <v>36</v>
      </c>
      <c r="C25" s="10" t="s">
        <v>608</v>
      </c>
      <c r="D25" s="2" t="s">
        <v>38</v>
      </c>
      <c r="E25" s="10" t="s">
        <v>609</v>
      </c>
      <c r="F25" s="2" t="s">
        <v>38</v>
      </c>
      <c r="G25" s="10" t="s">
        <v>610</v>
      </c>
      <c r="H25" s="2" t="s">
        <v>38</v>
      </c>
      <c r="I25" s="10" t="s">
        <v>611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46164</v>
      </c>
      <c r="B26" s="2" t="s">
        <v>42</v>
      </c>
      <c r="C26" s="10" t="s">
        <v>612</v>
      </c>
      <c r="D26" s="2" t="s">
        <v>38</v>
      </c>
      <c r="E26" s="10" t="s">
        <v>613</v>
      </c>
      <c r="F26" s="2" t="s">
        <v>38</v>
      </c>
      <c r="G26" s="10" t="s">
        <v>614</v>
      </c>
      <c r="H26" s="2" t="s">
        <v>38</v>
      </c>
      <c r="I26" s="10" t="s">
        <v>1287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46165</v>
      </c>
      <c r="B27" s="2" t="s">
        <v>47</v>
      </c>
      <c r="C27" s="10" t="s">
        <v>615</v>
      </c>
      <c r="D27" s="2" t="s">
        <v>38</v>
      </c>
      <c r="E27" s="10" t="s">
        <v>616</v>
      </c>
      <c r="F27" s="2" t="s">
        <v>38</v>
      </c>
      <c r="G27" s="10" t="s">
        <v>617</v>
      </c>
      <c r="H27" s="2" t="s">
        <v>38</v>
      </c>
      <c r="I27" s="10" t="s">
        <v>1288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46166</v>
      </c>
      <c r="B28" s="2" t="s">
        <v>52</v>
      </c>
      <c r="C28" s="10" t="s">
        <v>618</v>
      </c>
      <c r="D28" s="2" t="s">
        <v>38</v>
      </c>
      <c r="E28" s="10" t="s">
        <v>619</v>
      </c>
      <c r="F28" s="2" t="s">
        <v>38</v>
      </c>
      <c r="G28" s="10" t="s">
        <v>620</v>
      </c>
      <c r="H28" s="2" t="s">
        <v>38</v>
      </c>
      <c r="I28" s="10" t="s">
        <v>1289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46167</v>
      </c>
      <c r="B29" s="2" t="s">
        <v>57</v>
      </c>
      <c r="C29" s="10" t="s">
        <v>621</v>
      </c>
      <c r="D29" s="2" t="s">
        <v>38</v>
      </c>
      <c r="E29" s="10" t="s">
        <v>622</v>
      </c>
      <c r="F29" s="2" t="s">
        <v>38</v>
      </c>
      <c r="G29" s="10" t="s">
        <v>623</v>
      </c>
      <c r="H29" s="2" t="s">
        <v>38</v>
      </c>
      <c r="I29" s="10" t="s">
        <v>1290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46168</v>
      </c>
      <c r="B30" s="2" t="s">
        <v>62</v>
      </c>
      <c r="C30" s="10" t="s">
        <v>624</v>
      </c>
      <c r="D30" s="2" t="s">
        <v>38</v>
      </c>
      <c r="E30" s="10" t="s">
        <v>625</v>
      </c>
      <c r="F30" s="2" t="s">
        <v>38</v>
      </c>
      <c r="G30" s="10" t="s">
        <v>626</v>
      </c>
      <c r="H30" s="2" t="s">
        <v>38</v>
      </c>
      <c r="I30" s="10" t="s">
        <v>1291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46169</v>
      </c>
      <c r="B31" s="2" t="s">
        <v>67</v>
      </c>
      <c r="C31" s="10" t="s">
        <v>627</v>
      </c>
      <c r="D31" s="2" t="s">
        <v>38</v>
      </c>
      <c r="E31" s="10" t="s">
        <v>628</v>
      </c>
      <c r="F31" s="2" t="s">
        <v>38</v>
      </c>
      <c r="G31" s="10" t="s">
        <v>629</v>
      </c>
      <c r="H31" s="2" t="s">
        <v>38</v>
      </c>
      <c r="I31" s="10" t="s">
        <v>1292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46170</v>
      </c>
      <c r="B32" s="2" t="s">
        <v>36</v>
      </c>
      <c r="C32" s="10" t="s">
        <v>630</v>
      </c>
      <c r="D32" s="2" t="s">
        <v>38</v>
      </c>
      <c r="E32" s="10" t="s">
        <v>631</v>
      </c>
      <c r="F32" s="2" t="s">
        <v>38</v>
      </c>
      <c r="G32" s="10" t="s">
        <v>632</v>
      </c>
      <c r="H32" s="2" t="s">
        <v>38</v>
      </c>
      <c r="I32" s="10" t="s">
        <v>1294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46171</v>
      </c>
      <c r="B33" s="2" t="s">
        <v>42</v>
      </c>
      <c r="C33" s="10" t="s">
        <v>633</v>
      </c>
      <c r="D33" s="2" t="s">
        <v>38</v>
      </c>
      <c r="E33" s="10" t="s">
        <v>634</v>
      </c>
      <c r="F33" s="2" t="s">
        <v>38</v>
      </c>
      <c r="G33" s="10" t="s">
        <v>635</v>
      </c>
      <c r="H33" s="2" t="s">
        <v>38</v>
      </c>
      <c r="I33" s="10" t="s">
        <v>636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46172</v>
      </c>
      <c r="B34" s="2" t="s">
        <v>47</v>
      </c>
      <c r="C34" s="10" t="s">
        <v>637</v>
      </c>
      <c r="D34" s="2" t="s">
        <v>38</v>
      </c>
      <c r="E34" s="10" t="s">
        <v>638</v>
      </c>
      <c r="F34" s="2" t="s">
        <v>38</v>
      </c>
      <c r="G34" s="10" t="s">
        <v>639</v>
      </c>
      <c r="H34" s="2" t="s">
        <v>38</v>
      </c>
      <c r="I34" s="10" t="s">
        <v>640</v>
      </c>
      <c r="J34" s="2" t="s">
        <v>38</v>
      </c>
      <c r="K34" s="11">
        <f t="shared" si="0"/>
        <v>0</v>
      </c>
      <c r="L34" s="10"/>
    </row>
    <row r="35" spans="1:12" ht="18" customHeight="1" x14ac:dyDescent="0.2">
      <c r="A35" s="23">
        <v>46173</v>
      </c>
      <c r="B35" s="2" t="s">
        <v>52</v>
      </c>
      <c r="C35" s="10" t="s">
        <v>641</v>
      </c>
      <c r="D35" s="2" t="s">
        <v>38</v>
      </c>
      <c r="E35" s="10" t="s">
        <v>642</v>
      </c>
      <c r="F35" s="2" t="s">
        <v>38</v>
      </c>
      <c r="G35" s="10" t="s">
        <v>643</v>
      </c>
      <c r="H35" s="2" t="s">
        <v>38</v>
      </c>
      <c r="I35" s="10" t="s">
        <v>644</v>
      </c>
      <c r="J35" s="2" t="s">
        <v>38</v>
      </c>
      <c r="K35" s="11">
        <f t="shared" si="0"/>
        <v>0</v>
      </c>
      <c r="L35" s="10"/>
    </row>
  </sheetData>
  <mergeCells count="6">
    <mergeCell ref="A1:L1"/>
    <mergeCell ref="D2:E2"/>
    <mergeCell ref="F2:G2"/>
    <mergeCell ref="H2:I2"/>
    <mergeCell ref="J2:K2"/>
    <mergeCell ref="A2:B2"/>
  </mergeCells>
  <conditionalFormatting sqref="D5:D35">
    <cfRule type="cellIs" dxfId="31" priority="1" operator="equal">
      <formula>"✓"</formula>
    </cfRule>
  </conditionalFormatting>
  <conditionalFormatting sqref="F5:F35">
    <cfRule type="cellIs" dxfId="30" priority="2" operator="equal">
      <formula>"✓"</formula>
    </cfRule>
  </conditionalFormatting>
  <conditionalFormatting sqref="H5:H35">
    <cfRule type="cellIs" dxfId="29" priority="3" operator="equal">
      <formula>"✓"</formula>
    </cfRule>
  </conditionalFormatting>
  <conditionalFormatting sqref="J5:J35">
    <cfRule type="cellIs" dxfId="28" priority="4" operator="equal">
      <formula>"✓"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4"/>
  <sheetViews>
    <sheetView showGridLines="0" workbookViewId="0">
      <selection activeCell="D5" sqref="D5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1.6640625" customWidth="1"/>
    <col min="4" max="4" width="5" customWidth="1"/>
    <col min="5" max="5" width="13.33203125" customWidth="1"/>
    <col min="6" max="6" width="3" customWidth="1"/>
    <col min="7" max="7" width="11.6640625" customWidth="1"/>
    <col min="8" max="8" width="5" customWidth="1"/>
    <col min="9" max="9" width="11.6640625" customWidth="1"/>
    <col min="10" max="10" width="3" customWidth="1"/>
    <col min="11" max="11" width="10" customWidth="1"/>
    <col min="12" max="12" width="20" customWidth="1"/>
  </cols>
  <sheetData>
    <row r="1" spans="1:12" ht="28" customHeight="1" x14ac:dyDescent="0.2">
      <c r="A1" s="14" t="s">
        <v>645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19" t="s">
        <v>24</v>
      </c>
      <c r="B2" s="19"/>
      <c r="C2" s="8">
        <f>COUNTIF(D5:D34,"✓")+COUNTIF(F5:F34,"✓")+COUNTIF(H5:H34,"✓")+COUNTIF(J5:J34,"✓")</f>
        <v>0</v>
      </c>
      <c r="D2" s="19" t="s">
        <v>25</v>
      </c>
      <c r="E2" s="19"/>
      <c r="F2" s="19"/>
      <c r="G2" s="8">
        <f>120</f>
        <v>120</v>
      </c>
      <c r="H2" s="19" t="s">
        <v>26</v>
      </c>
      <c r="I2" s="19"/>
      <c r="J2" s="20">
        <f>IF(G2=0,0,C2/G2)</f>
        <v>0</v>
      </c>
      <c r="K2" s="20"/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46174</v>
      </c>
      <c r="B5" s="2" t="s">
        <v>57</v>
      </c>
      <c r="C5" s="10" t="s">
        <v>646</v>
      </c>
      <c r="D5" s="2" t="s">
        <v>38</v>
      </c>
      <c r="E5" s="10" t="s">
        <v>647</v>
      </c>
      <c r="F5" s="2" t="s">
        <v>38</v>
      </c>
      <c r="G5" s="10" t="s">
        <v>648</v>
      </c>
      <c r="H5" s="2" t="s">
        <v>38</v>
      </c>
      <c r="I5" s="10" t="s">
        <v>649</v>
      </c>
      <c r="J5" s="2" t="s">
        <v>38</v>
      </c>
      <c r="K5" s="11">
        <f t="shared" ref="K5:K34" si="0">(COUNTIF(D5,"✓")+COUNTIF(F5,"✓")+COUNTIF(H5,"✓")+COUNTIF(J5,"✓"))/4</f>
        <v>0</v>
      </c>
      <c r="L5" s="10"/>
    </row>
    <row r="6" spans="1:12" ht="18" customHeight="1" x14ac:dyDescent="0.2">
      <c r="A6" s="23">
        <v>46175</v>
      </c>
      <c r="B6" s="2" t="s">
        <v>62</v>
      </c>
      <c r="C6" s="10" t="s">
        <v>650</v>
      </c>
      <c r="D6" s="2" t="s">
        <v>38</v>
      </c>
      <c r="E6" s="10" t="s">
        <v>651</v>
      </c>
      <c r="F6" s="2" t="s">
        <v>38</v>
      </c>
      <c r="G6" s="10" t="s">
        <v>652</v>
      </c>
      <c r="H6" s="2" t="s">
        <v>38</v>
      </c>
      <c r="I6" s="10" t="s">
        <v>653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46176</v>
      </c>
      <c r="B7" s="2" t="s">
        <v>67</v>
      </c>
      <c r="C7" s="10" t="s">
        <v>654</v>
      </c>
      <c r="D7" s="2" t="s">
        <v>38</v>
      </c>
      <c r="E7" s="10" t="s">
        <v>655</v>
      </c>
      <c r="F7" s="2" t="s">
        <v>38</v>
      </c>
      <c r="G7" s="10" t="s">
        <v>656</v>
      </c>
      <c r="H7" s="2" t="s">
        <v>38</v>
      </c>
      <c r="I7" s="10" t="s">
        <v>657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46177</v>
      </c>
      <c r="B8" s="2" t="s">
        <v>36</v>
      </c>
      <c r="C8" s="10" t="s">
        <v>658</v>
      </c>
      <c r="D8" s="2" t="s">
        <v>38</v>
      </c>
      <c r="E8" s="10" t="s">
        <v>659</v>
      </c>
      <c r="F8" s="2" t="s">
        <v>38</v>
      </c>
      <c r="G8" s="10" t="s">
        <v>660</v>
      </c>
      <c r="H8" s="2" t="s">
        <v>38</v>
      </c>
      <c r="I8" s="10" t="s">
        <v>661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46178</v>
      </c>
      <c r="B9" s="2" t="s">
        <v>42</v>
      </c>
      <c r="C9" s="10" t="s">
        <v>662</v>
      </c>
      <c r="D9" s="2" t="s">
        <v>38</v>
      </c>
      <c r="E9" s="10" t="s">
        <v>663</v>
      </c>
      <c r="F9" s="2" t="s">
        <v>38</v>
      </c>
      <c r="G9" s="10" t="s">
        <v>664</v>
      </c>
      <c r="H9" s="2" t="s">
        <v>38</v>
      </c>
      <c r="I9" s="10" t="s">
        <v>665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46179</v>
      </c>
      <c r="B10" s="2" t="s">
        <v>47</v>
      </c>
      <c r="C10" s="10" t="s">
        <v>666</v>
      </c>
      <c r="D10" s="2" t="s">
        <v>38</v>
      </c>
      <c r="E10" s="10" t="s">
        <v>667</v>
      </c>
      <c r="F10" s="2" t="s">
        <v>38</v>
      </c>
      <c r="G10" s="10" t="s">
        <v>668</v>
      </c>
      <c r="H10" s="2" t="s">
        <v>38</v>
      </c>
      <c r="I10" s="10" t="s">
        <v>669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46180</v>
      </c>
      <c r="B11" s="2" t="s">
        <v>52</v>
      </c>
      <c r="C11" s="10" t="s">
        <v>670</v>
      </c>
      <c r="D11" s="2" t="s">
        <v>38</v>
      </c>
      <c r="E11" s="10" t="s">
        <v>671</v>
      </c>
      <c r="F11" s="2" t="s">
        <v>38</v>
      </c>
      <c r="G11" s="10" t="s">
        <v>672</v>
      </c>
      <c r="H11" s="2" t="s">
        <v>38</v>
      </c>
      <c r="I11" s="10" t="s">
        <v>673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46181</v>
      </c>
      <c r="B12" s="2" t="s">
        <v>57</v>
      </c>
      <c r="C12" s="10" t="s">
        <v>674</v>
      </c>
      <c r="D12" s="2" t="s">
        <v>38</v>
      </c>
      <c r="E12" s="10" t="s">
        <v>675</v>
      </c>
      <c r="F12" s="2" t="s">
        <v>38</v>
      </c>
      <c r="G12" s="10" t="s">
        <v>676</v>
      </c>
      <c r="H12" s="2" t="s">
        <v>38</v>
      </c>
      <c r="I12" s="10" t="s">
        <v>677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46182</v>
      </c>
      <c r="B13" s="2" t="s">
        <v>62</v>
      </c>
      <c r="C13" s="10" t="s">
        <v>678</v>
      </c>
      <c r="D13" s="2" t="s">
        <v>38</v>
      </c>
      <c r="E13" s="10" t="s">
        <v>679</v>
      </c>
      <c r="F13" s="2" t="s">
        <v>38</v>
      </c>
      <c r="G13" s="10" t="s">
        <v>680</v>
      </c>
      <c r="H13" s="2" t="s">
        <v>38</v>
      </c>
      <c r="I13" s="10" t="s">
        <v>681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46183</v>
      </c>
      <c r="B14" s="2" t="s">
        <v>67</v>
      </c>
      <c r="C14" s="10" t="s">
        <v>682</v>
      </c>
      <c r="D14" s="2" t="s">
        <v>38</v>
      </c>
      <c r="E14" s="10" t="s">
        <v>683</v>
      </c>
      <c r="F14" s="2" t="s">
        <v>38</v>
      </c>
      <c r="G14" s="10" t="s">
        <v>684</v>
      </c>
      <c r="H14" s="2" t="s">
        <v>38</v>
      </c>
      <c r="I14" s="10" t="s">
        <v>685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46184</v>
      </c>
      <c r="B15" s="2" t="s">
        <v>36</v>
      </c>
      <c r="C15" s="10" t="s">
        <v>686</v>
      </c>
      <c r="D15" s="2" t="s">
        <v>38</v>
      </c>
      <c r="E15" s="10" t="s">
        <v>687</v>
      </c>
      <c r="F15" s="2" t="s">
        <v>38</v>
      </c>
      <c r="G15" s="10" t="s">
        <v>688</v>
      </c>
      <c r="H15" s="2" t="s">
        <v>38</v>
      </c>
      <c r="I15" s="10" t="s">
        <v>689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46185</v>
      </c>
      <c r="B16" s="2" t="s">
        <v>42</v>
      </c>
      <c r="C16" s="10" t="s">
        <v>690</v>
      </c>
      <c r="D16" s="2" t="s">
        <v>38</v>
      </c>
      <c r="E16" s="10" t="s">
        <v>691</v>
      </c>
      <c r="F16" s="2" t="s">
        <v>38</v>
      </c>
      <c r="G16" s="10" t="s">
        <v>692</v>
      </c>
      <c r="H16" s="2" t="s">
        <v>38</v>
      </c>
      <c r="I16" s="10" t="s">
        <v>693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46186</v>
      </c>
      <c r="B17" s="2" t="s">
        <v>47</v>
      </c>
      <c r="C17" s="10" t="s">
        <v>694</v>
      </c>
      <c r="D17" s="2" t="s">
        <v>38</v>
      </c>
      <c r="E17" s="10" t="s">
        <v>695</v>
      </c>
      <c r="F17" s="2" t="s">
        <v>38</v>
      </c>
      <c r="G17" s="10" t="s">
        <v>696</v>
      </c>
      <c r="H17" s="2" t="s">
        <v>38</v>
      </c>
      <c r="I17" s="10" t="s">
        <v>697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46187</v>
      </c>
      <c r="B18" s="2" t="s">
        <v>52</v>
      </c>
      <c r="C18" s="10" t="s">
        <v>698</v>
      </c>
      <c r="D18" s="2" t="s">
        <v>38</v>
      </c>
      <c r="E18" s="10" t="s">
        <v>699</v>
      </c>
      <c r="F18" s="2" t="s">
        <v>38</v>
      </c>
      <c r="G18" s="10" t="s">
        <v>700</v>
      </c>
      <c r="H18" s="2" t="s">
        <v>38</v>
      </c>
      <c r="I18" s="10" t="s">
        <v>701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46188</v>
      </c>
      <c r="B19" s="2" t="s">
        <v>57</v>
      </c>
      <c r="C19" s="10" t="s">
        <v>702</v>
      </c>
      <c r="D19" s="2" t="s">
        <v>38</v>
      </c>
      <c r="E19" s="10" t="s">
        <v>703</v>
      </c>
      <c r="F19" s="2" t="s">
        <v>38</v>
      </c>
      <c r="G19" s="10" t="s">
        <v>704</v>
      </c>
      <c r="H19" s="2" t="s">
        <v>38</v>
      </c>
      <c r="I19" s="10" t="s">
        <v>705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46189</v>
      </c>
      <c r="B20" s="2" t="s">
        <v>62</v>
      </c>
      <c r="C20" s="10" t="s">
        <v>706</v>
      </c>
      <c r="D20" s="2" t="s">
        <v>38</v>
      </c>
      <c r="E20" s="10" t="s">
        <v>707</v>
      </c>
      <c r="F20" s="2" t="s">
        <v>38</v>
      </c>
      <c r="G20" s="10" t="s">
        <v>708</v>
      </c>
      <c r="H20" s="2" t="s">
        <v>38</v>
      </c>
      <c r="I20" s="10" t="s">
        <v>709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46190</v>
      </c>
      <c r="B21" s="2" t="s">
        <v>67</v>
      </c>
      <c r="C21" s="10" t="s">
        <v>710</v>
      </c>
      <c r="D21" s="2" t="s">
        <v>38</v>
      </c>
      <c r="E21" s="10" t="s">
        <v>711</v>
      </c>
      <c r="F21" s="2" t="s">
        <v>38</v>
      </c>
      <c r="G21" s="10" t="s">
        <v>712</v>
      </c>
      <c r="H21" s="2" t="s">
        <v>38</v>
      </c>
      <c r="I21" s="10" t="s">
        <v>713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46191</v>
      </c>
      <c r="B22" s="2" t="s">
        <v>36</v>
      </c>
      <c r="C22" s="10" t="s">
        <v>714</v>
      </c>
      <c r="D22" s="2" t="s">
        <v>38</v>
      </c>
      <c r="E22" s="10" t="s">
        <v>715</v>
      </c>
      <c r="F22" s="2" t="s">
        <v>38</v>
      </c>
      <c r="G22" s="10" t="s">
        <v>716</v>
      </c>
      <c r="H22" s="2" t="s">
        <v>38</v>
      </c>
      <c r="I22" s="10" t="s">
        <v>717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46192</v>
      </c>
      <c r="B23" s="2" t="s">
        <v>42</v>
      </c>
      <c r="C23" s="10" t="s">
        <v>718</v>
      </c>
      <c r="D23" s="2" t="s">
        <v>38</v>
      </c>
      <c r="E23" s="10" t="s">
        <v>719</v>
      </c>
      <c r="F23" s="2" t="s">
        <v>38</v>
      </c>
      <c r="G23" s="10" t="s">
        <v>720</v>
      </c>
      <c r="H23" s="2" t="s">
        <v>38</v>
      </c>
      <c r="I23" s="10" t="s">
        <v>721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46193</v>
      </c>
      <c r="B24" s="2" t="s">
        <v>47</v>
      </c>
      <c r="C24" s="10" t="s">
        <v>722</v>
      </c>
      <c r="D24" s="2" t="s">
        <v>38</v>
      </c>
      <c r="E24" s="10" t="s">
        <v>723</v>
      </c>
      <c r="F24" s="2" t="s">
        <v>38</v>
      </c>
      <c r="G24" s="10" t="s">
        <v>724</v>
      </c>
      <c r="H24" s="2" t="s">
        <v>38</v>
      </c>
      <c r="I24" s="10" t="s">
        <v>725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46194</v>
      </c>
      <c r="B25" s="2" t="s">
        <v>52</v>
      </c>
      <c r="C25" s="10" t="s">
        <v>726</v>
      </c>
      <c r="D25" s="2" t="s">
        <v>38</v>
      </c>
      <c r="E25" s="10" t="s">
        <v>727</v>
      </c>
      <c r="F25" s="2" t="s">
        <v>38</v>
      </c>
      <c r="G25" s="10" t="s">
        <v>728</v>
      </c>
      <c r="H25" s="2" t="s">
        <v>38</v>
      </c>
      <c r="I25" s="10" t="s">
        <v>39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46195</v>
      </c>
      <c r="B26" s="2" t="s">
        <v>57</v>
      </c>
      <c r="C26" s="10" t="s">
        <v>729</v>
      </c>
      <c r="D26" s="2" t="s">
        <v>38</v>
      </c>
      <c r="E26" s="10" t="s">
        <v>730</v>
      </c>
      <c r="F26" s="2" t="s">
        <v>38</v>
      </c>
      <c r="G26" s="10" t="s">
        <v>731</v>
      </c>
      <c r="H26" s="2" t="s">
        <v>38</v>
      </c>
      <c r="I26" s="10" t="s">
        <v>44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46196</v>
      </c>
      <c r="B27" s="2" t="s">
        <v>62</v>
      </c>
      <c r="C27" s="10" t="s">
        <v>732</v>
      </c>
      <c r="D27" s="2" t="s">
        <v>38</v>
      </c>
      <c r="E27" s="10" t="s">
        <v>733</v>
      </c>
      <c r="F27" s="2" t="s">
        <v>38</v>
      </c>
      <c r="G27" s="10" t="s">
        <v>734</v>
      </c>
      <c r="H27" s="2" t="s">
        <v>38</v>
      </c>
      <c r="I27" s="10" t="s">
        <v>49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46197</v>
      </c>
      <c r="B28" s="2" t="s">
        <v>67</v>
      </c>
      <c r="C28" s="10" t="s">
        <v>735</v>
      </c>
      <c r="D28" s="2" t="s">
        <v>38</v>
      </c>
      <c r="E28" s="10" t="s">
        <v>736</v>
      </c>
      <c r="F28" s="2" t="s">
        <v>38</v>
      </c>
      <c r="G28" s="10" t="s">
        <v>737</v>
      </c>
      <c r="H28" s="2" t="s">
        <v>38</v>
      </c>
      <c r="I28" s="10" t="s">
        <v>54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46198</v>
      </c>
      <c r="B29" s="2" t="s">
        <v>36</v>
      </c>
      <c r="C29" s="10" t="s">
        <v>738</v>
      </c>
      <c r="D29" s="2" t="s">
        <v>38</v>
      </c>
      <c r="E29" s="10" t="s">
        <v>739</v>
      </c>
      <c r="F29" s="2" t="s">
        <v>38</v>
      </c>
      <c r="G29" s="10" t="s">
        <v>740</v>
      </c>
      <c r="H29" s="2" t="s">
        <v>38</v>
      </c>
      <c r="I29" s="10" t="s">
        <v>59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46199</v>
      </c>
      <c r="B30" s="2" t="s">
        <v>42</v>
      </c>
      <c r="C30" s="10" t="s">
        <v>741</v>
      </c>
      <c r="D30" s="2" t="s">
        <v>38</v>
      </c>
      <c r="E30" s="10" t="s">
        <v>742</v>
      </c>
      <c r="F30" s="2" t="s">
        <v>38</v>
      </c>
      <c r="G30" s="10" t="s">
        <v>743</v>
      </c>
      <c r="H30" s="2" t="s">
        <v>38</v>
      </c>
      <c r="I30" s="10" t="s">
        <v>64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46200</v>
      </c>
      <c r="B31" s="2" t="s">
        <v>47</v>
      </c>
      <c r="C31" s="10" t="s">
        <v>744</v>
      </c>
      <c r="D31" s="2" t="s">
        <v>38</v>
      </c>
      <c r="E31" s="10" t="s">
        <v>745</v>
      </c>
      <c r="F31" s="2" t="s">
        <v>38</v>
      </c>
      <c r="G31" s="10" t="s">
        <v>746</v>
      </c>
      <c r="H31" s="2" t="s">
        <v>38</v>
      </c>
      <c r="I31" s="10" t="s">
        <v>69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46201</v>
      </c>
      <c r="B32" s="2" t="s">
        <v>52</v>
      </c>
      <c r="C32" s="10" t="s">
        <v>747</v>
      </c>
      <c r="D32" s="2" t="s">
        <v>38</v>
      </c>
      <c r="E32" s="10" t="s">
        <v>748</v>
      </c>
      <c r="F32" s="2" t="s">
        <v>38</v>
      </c>
      <c r="G32" s="10" t="s">
        <v>749</v>
      </c>
      <c r="H32" s="2" t="s">
        <v>38</v>
      </c>
      <c r="I32" s="10" t="s">
        <v>73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46202</v>
      </c>
      <c r="B33" s="2" t="s">
        <v>57</v>
      </c>
      <c r="C33" s="10" t="s">
        <v>750</v>
      </c>
      <c r="D33" s="2" t="s">
        <v>38</v>
      </c>
      <c r="E33" s="10" t="s">
        <v>751</v>
      </c>
      <c r="F33" s="2" t="s">
        <v>38</v>
      </c>
      <c r="G33" s="10" t="s">
        <v>752</v>
      </c>
      <c r="H33" s="2" t="s">
        <v>38</v>
      </c>
      <c r="I33" s="10" t="s">
        <v>77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46203</v>
      </c>
      <c r="B34" s="2" t="s">
        <v>62</v>
      </c>
      <c r="C34" s="10" t="s">
        <v>753</v>
      </c>
      <c r="D34" s="2" t="s">
        <v>38</v>
      </c>
      <c r="E34" s="10" t="s">
        <v>754</v>
      </c>
      <c r="F34" s="2" t="s">
        <v>38</v>
      </c>
      <c r="G34" s="10" t="s">
        <v>755</v>
      </c>
      <c r="H34" s="2" t="s">
        <v>38</v>
      </c>
      <c r="I34" s="10" t="s">
        <v>81</v>
      </c>
      <c r="J34" s="2" t="s">
        <v>38</v>
      </c>
      <c r="K34" s="11">
        <f t="shared" si="0"/>
        <v>0</v>
      </c>
      <c r="L34" s="10"/>
    </row>
  </sheetData>
  <mergeCells count="7">
    <mergeCell ref="A1:L1"/>
    <mergeCell ref="C4:F4"/>
    <mergeCell ref="G4:J4"/>
    <mergeCell ref="D2:F2"/>
    <mergeCell ref="H2:I2"/>
    <mergeCell ref="J2:K2"/>
    <mergeCell ref="A2:B2"/>
  </mergeCells>
  <conditionalFormatting sqref="D5:D34">
    <cfRule type="cellIs" dxfId="27" priority="1" operator="equal">
      <formula>"✓"</formula>
    </cfRule>
  </conditionalFormatting>
  <conditionalFormatting sqref="F5:F34">
    <cfRule type="cellIs" dxfId="26" priority="2" operator="equal">
      <formula>"✓"</formula>
    </cfRule>
  </conditionalFormatting>
  <conditionalFormatting sqref="H5:H34">
    <cfRule type="cellIs" dxfId="25" priority="3" operator="equal">
      <formula>"✓"</formula>
    </cfRule>
  </conditionalFormatting>
  <conditionalFormatting sqref="J5:J34">
    <cfRule type="cellIs" dxfId="24" priority="4" operator="equal">
      <formula>"✓"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workbookViewId="0">
      <selection activeCell="A4" sqref="A4:XFD4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8" customWidth="1"/>
    <col min="4" max="4" width="5" customWidth="1"/>
    <col min="5" max="5" width="18" customWidth="1"/>
    <col min="6" max="6" width="5" customWidth="1"/>
    <col min="7" max="7" width="18" customWidth="1"/>
    <col min="8" max="8" width="5" customWidth="1"/>
    <col min="9" max="9" width="18" customWidth="1"/>
    <col min="10" max="10" width="5" customWidth="1"/>
    <col min="11" max="11" width="10" customWidth="1"/>
    <col min="12" max="12" width="20" customWidth="1"/>
  </cols>
  <sheetData>
    <row r="1" spans="1:12" ht="28" customHeight="1" x14ac:dyDescent="0.2">
      <c r="A1" s="14" t="s">
        <v>756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7" t="s">
        <v>24</v>
      </c>
      <c r="B2" s="8">
        <f>COUNTIF(D5:D35,"✓")+COUNTIF(F5:F35,"✓")+COUNTIF(H5:H35,"✓")+COUNTIF(J5:J35,"✓")</f>
        <v>0</v>
      </c>
      <c r="C2" s="7" t="s">
        <v>25</v>
      </c>
      <c r="D2" s="8">
        <f>124</f>
        <v>124</v>
      </c>
      <c r="E2" s="7" t="s">
        <v>26</v>
      </c>
      <c r="F2" s="9">
        <f>IF(D2=0,0,B2/D2)</f>
        <v>0</v>
      </c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46204</v>
      </c>
      <c r="B5" s="2" t="s">
        <v>67</v>
      </c>
      <c r="C5" s="10" t="s">
        <v>757</v>
      </c>
      <c r="D5" s="2" t="s">
        <v>38</v>
      </c>
      <c r="E5" s="10" t="s">
        <v>758</v>
      </c>
      <c r="F5" s="2" t="s">
        <v>38</v>
      </c>
      <c r="G5" s="10" t="s">
        <v>759</v>
      </c>
      <c r="H5" s="2" t="s">
        <v>38</v>
      </c>
      <c r="I5" s="10" t="s">
        <v>85</v>
      </c>
      <c r="J5" s="2" t="s">
        <v>38</v>
      </c>
      <c r="K5" s="11">
        <f t="shared" ref="K5:K35" si="0">(COUNTIF(D5,"✓")+COUNTIF(F5,"✓")+COUNTIF(H5,"✓")+COUNTIF(J5,"✓"))/4</f>
        <v>0</v>
      </c>
      <c r="L5" s="10"/>
    </row>
    <row r="6" spans="1:12" ht="18" customHeight="1" x14ac:dyDescent="0.2">
      <c r="A6" s="23">
        <v>46205</v>
      </c>
      <c r="B6" s="2" t="s">
        <v>36</v>
      </c>
      <c r="C6" s="10" t="s">
        <v>760</v>
      </c>
      <c r="D6" s="2" t="s">
        <v>38</v>
      </c>
      <c r="E6" s="10" t="s">
        <v>761</v>
      </c>
      <c r="F6" s="2" t="s">
        <v>38</v>
      </c>
      <c r="G6" s="10" t="s">
        <v>762</v>
      </c>
      <c r="H6" s="2" t="s">
        <v>38</v>
      </c>
      <c r="I6" s="10" t="s">
        <v>89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46206</v>
      </c>
      <c r="B7" s="2" t="s">
        <v>42</v>
      </c>
      <c r="C7" s="10" t="s">
        <v>763</v>
      </c>
      <c r="D7" s="2" t="s">
        <v>38</v>
      </c>
      <c r="E7" s="10" t="s">
        <v>764</v>
      </c>
      <c r="F7" s="2" t="s">
        <v>38</v>
      </c>
      <c r="G7" s="10" t="s">
        <v>765</v>
      </c>
      <c r="H7" s="2" t="s">
        <v>38</v>
      </c>
      <c r="I7" s="10" t="s">
        <v>93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46207</v>
      </c>
      <c r="B8" s="2" t="s">
        <v>47</v>
      </c>
      <c r="C8" s="10" t="s">
        <v>766</v>
      </c>
      <c r="D8" s="2" t="s">
        <v>38</v>
      </c>
      <c r="E8" s="10" t="s">
        <v>767</v>
      </c>
      <c r="F8" s="2" t="s">
        <v>38</v>
      </c>
      <c r="G8" s="10" t="s">
        <v>768</v>
      </c>
      <c r="H8" s="2" t="s">
        <v>38</v>
      </c>
      <c r="I8" s="10" t="s">
        <v>97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46208</v>
      </c>
      <c r="B9" s="2" t="s">
        <v>52</v>
      </c>
      <c r="C9" s="10" t="s">
        <v>769</v>
      </c>
      <c r="D9" s="2" t="s">
        <v>38</v>
      </c>
      <c r="E9" s="10" t="s">
        <v>770</v>
      </c>
      <c r="F9" s="2" t="s">
        <v>38</v>
      </c>
      <c r="G9" s="10" t="s">
        <v>771</v>
      </c>
      <c r="H9" s="2" t="s">
        <v>38</v>
      </c>
      <c r="I9" s="10" t="s">
        <v>101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46209</v>
      </c>
      <c r="B10" s="2" t="s">
        <v>57</v>
      </c>
      <c r="C10" s="10" t="s">
        <v>772</v>
      </c>
      <c r="D10" s="2" t="s">
        <v>38</v>
      </c>
      <c r="E10" s="10" t="s">
        <v>773</v>
      </c>
      <c r="F10" s="2" t="s">
        <v>38</v>
      </c>
      <c r="G10" s="10" t="s">
        <v>774</v>
      </c>
      <c r="H10" s="2" t="s">
        <v>38</v>
      </c>
      <c r="I10" s="10" t="s">
        <v>105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46210</v>
      </c>
      <c r="B11" s="2" t="s">
        <v>62</v>
      </c>
      <c r="C11" s="10" t="s">
        <v>775</v>
      </c>
      <c r="D11" s="2" t="s">
        <v>38</v>
      </c>
      <c r="E11" s="10" t="s">
        <v>776</v>
      </c>
      <c r="F11" s="2" t="s">
        <v>38</v>
      </c>
      <c r="G11" s="10" t="s">
        <v>777</v>
      </c>
      <c r="H11" s="2" t="s">
        <v>38</v>
      </c>
      <c r="I11" s="10" t="s">
        <v>109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46211</v>
      </c>
      <c r="B12" s="2" t="s">
        <v>67</v>
      </c>
      <c r="C12" s="10" t="s">
        <v>778</v>
      </c>
      <c r="D12" s="2" t="s">
        <v>38</v>
      </c>
      <c r="E12" s="10" t="s">
        <v>779</v>
      </c>
      <c r="F12" s="2" t="s">
        <v>38</v>
      </c>
      <c r="G12" s="10" t="s">
        <v>780</v>
      </c>
      <c r="H12" s="2" t="s">
        <v>38</v>
      </c>
      <c r="I12" s="10" t="s">
        <v>113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46212</v>
      </c>
      <c r="B13" s="2" t="s">
        <v>36</v>
      </c>
      <c r="C13" s="10" t="s">
        <v>781</v>
      </c>
      <c r="D13" s="2" t="s">
        <v>38</v>
      </c>
      <c r="E13" s="10" t="s">
        <v>782</v>
      </c>
      <c r="F13" s="2" t="s">
        <v>38</v>
      </c>
      <c r="G13" s="10" t="s">
        <v>783</v>
      </c>
      <c r="H13" s="2" t="s">
        <v>38</v>
      </c>
      <c r="I13" s="10" t="s">
        <v>117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46213</v>
      </c>
      <c r="B14" s="2" t="s">
        <v>42</v>
      </c>
      <c r="C14" s="10" t="s">
        <v>784</v>
      </c>
      <c r="D14" s="2" t="s">
        <v>38</v>
      </c>
      <c r="E14" s="10" t="s">
        <v>785</v>
      </c>
      <c r="F14" s="2" t="s">
        <v>38</v>
      </c>
      <c r="G14" s="10" t="s">
        <v>786</v>
      </c>
      <c r="H14" s="2" t="s">
        <v>38</v>
      </c>
      <c r="I14" s="10" t="s">
        <v>121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46214</v>
      </c>
      <c r="B15" s="2" t="s">
        <v>47</v>
      </c>
      <c r="C15" s="10" t="s">
        <v>787</v>
      </c>
      <c r="D15" s="2" t="s">
        <v>38</v>
      </c>
      <c r="E15" s="10" t="s">
        <v>788</v>
      </c>
      <c r="F15" s="2" t="s">
        <v>38</v>
      </c>
      <c r="G15" s="10" t="s">
        <v>789</v>
      </c>
      <c r="H15" s="2" t="s">
        <v>38</v>
      </c>
      <c r="I15" s="10" t="s">
        <v>125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46215</v>
      </c>
      <c r="B16" s="2" t="s">
        <v>52</v>
      </c>
      <c r="C16" s="10" t="s">
        <v>790</v>
      </c>
      <c r="D16" s="2" t="s">
        <v>38</v>
      </c>
      <c r="E16" s="10" t="s">
        <v>791</v>
      </c>
      <c r="F16" s="2" t="s">
        <v>38</v>
      </c>
      <c r="G16" s="10" t="s">
        <v>792</v>
      </c>
      <c r="H16" s="2" t="s">
        <v>38</v>
      </c>
      <c r="I16" s="10" t="s">
        <v>129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46216</v>
      </c>
      <c r="B17" s="2" t="s">
        <v>57</v>
      </c>
      <c r="C17" s="10" t="s">
        <v>793</v>
      </c>
      <c r="D17" s="2" t="s">
        <v>38</v>
      </c>
      <c r="E17" s="10" t="s">
        <v>794</v>
      </c>
      <c r="F17" s="2" t="s">
        <v>38</v>
      </c>
      <c r="G17" s="10" t="s">
        <v>795</v>
      </c>
      <c r="H17" s="2" t="s">
        <v>38</v>
      </c>
      <c r="I17" s="10" t="s">
        <v>133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46217</v>
      </c>
      <c r="B18" s="2" t="s">
        <v>62</v>
      </c>
      <c r="C18" s="10" t="s">
        <v>796</v>
      </c>
      <c r="D18" s="2" t="s">
        <v>38</v>
      </c>
      <c r="E18" s="10" t="s">
        <v>41</v>
      </c>
      <c r="F18" s="2" t="s">
        <v>38</v>
      </c>
      <c r="G18" s="10" t="s">
        <v>797</v>
      </c>
      <c r="H18" s="2" t="s">
        <v>38</v>
      </c>
      <c r="I18" s="10" t="s">
        <v>137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46218</v>
      </c>
      <c r="B19" s="2" t="s">
        <v>67</v>
      </c>
      <c r="C19" s="10" t="s">
        <v>798</v>
      </c>
      <c r="D19" s="2" t="s">
        <v>38</v>
      </c>
      <c r="E19" s="10" t="s">
        <v>46</v>
      </c>
      <c r="F19" s="2" t="s">
        <v>38</v>
      </c>
      <c r="G19" s="10" t="s">
        <v>799</v>
      </c>
      <c r="H19" s="2" t="s">
        <v>38</v>
      </c>
      <c r="I19" s="10" t="s">
        <v>141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46219</v>
      </c>
      <c r="B20" s="2" t="s">
        <v>36</v>
      </c>
      <c r="C20" s="10" t="s">
        <v>800</v>
      </c>
      <c r="D20" s="2" t="s">
        <v>38</v>
      </c>
      <c r="E20" s="10" t="s">
        <v>51</v>
      </c>
      <c r="F20" s="2" t="s">
        <v>38</v>
      </c>
      <c r="G20" s="10" t="s">
        <v>801</v>
      </c>
      <c r="H20" s="2" t="s">
        <v>38</v>
      </c>
      <c r="I20" s="10" t="s">
        <v>145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46220</v>
      </c>
      <c r="B21" s="2" t="s">
        <v>42</v>
      </c>
      <c r="C21" s="10" t="s">
        <v>802</v>
      </c>
      <c r="D21" s="2" t="s">
        <v>38</v>
      </c>
      <c r="E21" s="10" t="s">
        <v>56</v>
      </c>
      <c r="F21" s="2" t="s">
        <v>38</v>
      </c>
      <c r="G21" s="10" t="s">
        <v>803</v>
      </c>
      <c r="H21" s="2" t="s">
        <v>38</v>
      </c>
      <c r="I21" s="10" t="s">
        <v>149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46221</v>
      </c>
      <c r="B22" s="2" t="s">
        <v>47</v>
      </c>
      <c r="C22" s="10" t="s">
        <v>804</v>
      </c>
      <c r="D22" s="2" t="s">
        <v>38</v>
      </c>
      <c r="E22" s="10" t="s">
        <v>61</v>
      </c>
      <c r="F22" s="2" t="s">
        <v>38</v>
      </c>
      <c r="G22" s="10" t="s">
        <v>805</v>
      </c>
      <c r="H22" s="2" t="s">
        <v>38</v>
      </c>
      <c r="I22" s="10" t="s">
        <v>153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46222</v>
      </c>
      <c r="B23" s="2" t="s">
        <v>52</v>
      </c>
      <c r="C23" s="10" t="s">
        <v>806</v>
      </c>
      <c r="D23" s="2" t="s">
        <v>38</v>
      </c>
      <c r="E23" s="10" t="s">
        <v>66</v>
      </c>
      <c r="F23" s="2" t="s">
        <v>38</v>
      </c>
      <c r="G23" s="10" t="s">
        <v>807</v>
      </c>
      <c r="H23" s="2" t="s">
        <v>38</v>
      </c>
      <c r="I23" s="10" t="s">
        <v>157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46223</v>
      </c>
      <c r="B24" s="2" t="s">
        <v>57</v>
      </c>
      <c r="C24" s="10" t="s">
        <v>808</v>
      </c>
      <c r="D24" s="2" t="s">
        <v>38</v>
      </c>
      <c r="E24" s="10" t="s">
        <v>71</v>
      </c>
      <c r="F24" s="2" t="s">
        <v>38</v>
      </c>
      <c r="G24" s="10" t="s">
        <v>809</v>
      </c>
      <c r="H24" s="2" t="s">
        <v>38</v>
      </c>
      <c r="I24" s="10" t="s">
        <v>161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46224</v>
      </c>
      <c r="B25" s="2" t="s">
        <v>62</v>
      </c>
      <c r="C25" s="10" t="s">
        <v>810</v>
      </c>
      <c r="D25" s="2" t="s">
        <v>38</v>
      </c>
      <c r="E25" s="10" t="s">
        <v>75</v>
      </c>
      <c r="F25" s="2" t="s">
        <v>38</v>
      </c>
      <c r="G25" s="10" t="s">
        <v>811</v>
      </c>
      <c r="H25" s="2" t="s">
        <v>38</v>
      </c>
      <c r="I25" s="10" t="s">
        <v>165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46225</v>
      </c>
      <c r="B26" s="2" t="s">
        <v>67</v>
      </c>
      <c r="C26" s="10" t="s">
        <v>812</v>
      </c>
      <c r="D26" s="2" t="s">
        <v>38</v>
      </c>
      <c r="E26" s="10" t="s">
        <v>79</v>
      </c>
      <c r="F26" s="2" t="s">
        <v>38</v>
      </c>
      <c r="G26" s="10" t="s">
        <v>813</v>
      </c>
      <c r="H26" s="2" t="s">
        <v>38</v>
      </c>
      <c r="I26" s="10" t="s">
        <v>170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46226</v>
      </c>
      <c r="B27" s="2" t="s">
        <v>36</v>
      </c>
      <c r="C27" s="10" t="s">
        <v>814</v>
      </c>
      <c r="D27" s="2" t="s">
        <v>38</v>
      </c>
      <c r="E27" s="10" t="s">
        <v>83</v>
      </c>
      <c r="F27" s="2" t="s">
        <v>38</v>
      </c>
      <c r="G27" s="10" t="s">
        <v>815</v>
      </c>
      <c r="H27" s="2" t="s">
        <v>38</v>
      </c>
      <c r="I27" s="10" t="s">
        <v>174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46227</v>
      </c>
      <c r="B28" s="2" t="s">
        <v>42</v>
      </c>
      <c r="C28" s="10" t="s">
        <v>816</v>
      </c>
      <c r="D28" s="2" t="s">
        <v>38</v>
      </c>
      <c r="E28" s="10" t="s">
        <v>87</v>
      </c>
      <c r="F28" s="2" t="s">
        <v>38</v>
      </c>
      <c r="G28" s="10" t="s">
        <v>817</v>
      </c>
      <c r="H28" s="2" t="s">
        <v>38</v>
      </c>
      <c r="I28" s="10" t="s">
        <v>178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46228</v>
      </c>
      <c r="B29" s="2" t="s">
        <v>47</v>
      </c>
      <c r="C29" s="10" t="s">
        <v>818</v>
      </c>
      <c r="D29" s="2" t="s">
        <v>38</v>
      </c>
      <c r="E29" s="10" t="s">
        <v>91</v>
      </c>
      <c r="F29" s="2" t="s">
        <v>38</v>
      </c>
      <c r="G29" s="10" t="s">
        <v>819</v>
      </c>
      <c r="H29" s="2" t="s">
        <v>38</v>
      </c>
      <c r="I29" s="10" t="s">
        <v>182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46229</v>
      </c>
      <c r="B30" s="2" t="s">
        <v>52</v>
      </c>
      <c r="C30" s="10" t="s">
        <v>820</v>
      </c>
      <c r="D30" s="2" t="s">
        <v>38</v>
      </c>
      <c r="E30" s="10" t="s">
        <v>95</v>
      </c>
      <c r="F30" s="2" t="s">
        <v>38</v>
      </c>
      <c r="G30" s="10" t="s">
        <v>821</v>
      </c>
      <c r="H30" s="2" t="s">
        <v>38</v>
      </c>
      <c r="I30" s="10" t="s">
        <v>186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46230</v>
      </c>
      <c r="B31" s="2" t="s">
        <v>57</v>
      </c>
      <c r="C31" s="10" t="s">
        <v>822</v>
      </c>
      <c r="D31" s="2" t="s">
        <v>38</v>
      </c>
      <c r="E31" s="10" t="s">
        <v>99</v>
      </c>
      <c r="F31" s="2" t="s">
        <v>38</v>
      </c>
      <c r="G31" s="10" t="s">
        <v>823</v>
      </c>
      <c r="H31" s="2" t="s">
        <v>38</v>
      </c>
      <c r="I31" s="10" t="s">
        <v>190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46231</v>
      </c>
      <c r="B32" s="2" t="s">
        <v>62</v>
      </c>
      <c r="C32" s="10" t="s">
        <v>824</v>
      </c>
      <c r="D32" s="2" t="s">
        <v>38</v>
      </c>
      <c r="E32" s="10" t="s">
        <v>103</v>
      </c>
      <c r="F32" s="2" t="s">
        <v>38</v>
      </c>
      <c r="G32" s="10" t="s">
        <v>825</v>
      </c>
      <c r="H32" s="2" t="s">
        <v>38</v>
      </c>
      <c r="I32" s="10" t="s">
        <v>194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46232</v>
      </c>
      <c r="B33" s="2" t="s">
        <v>67</v>
      </c>
      <c r="C33" s="10" t="s">
        <v>826</v>
      </c>
      <c r="D33" s="2" t="s">
        <v>38</v>
      </c>
      <c r="E33" s="10" t="s">
        <v>107</v>
      </c>
      <c r="F33" s="2" t="s">
        <v>38</v>
      </c>
      <c r="G33" s="10" t="s">
        <v>827</v>
      </c>
      <c r="H33" s="2" t="s">
        <v>38</v>
      </c>
      <c r="I33" s="10" t="s">
        <v>198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46233</v>
      </c>
      <c r="B34" s="2" t="s">
        <v>36</v>
      </c>
      <c r="C34" s="10" t="s">
        <v>828</v>
      </c>
      <c r="D34" s="2" t="s">
        <v>38</v>
      </c>
      <c r="E34" s="10" t="s">
        <v>111</v>
      </c>
      <c r="F34" s="2" t="s">
        <v>38</v>
      </c>
      <c r="G34" s="10" t="s">
        <v>829</v>
      </c>
      <c r="H34" s="2" t="s">
        <v>38</v>
      </c>
      <c r="I34" s="10" t="s">
        <v>202</v>
      </c>
      <c r="J34" s="2" t="s">
        <v>38</v>
      </c>
      <c r="K34" s="11">
        <f t="shared" si="0"/>
        <v>0</v>
      </c>
      <c r="L34" s="10"/>
    </row>
    <row r="35" spans="1:12" ht="18" customHeight="1" x14ac:dyDescent="0.2">
      <c r="A35" s="23">
        <v>46234</v>
      </c>
      <c r="B35" s="2" t="s">
        <v>42</v>
      </c>
      <c r="C35" s="10" t="s">
        <v>830</v>
      </c>
      <c r="D35" s="2" t="s">
        <v>38</v>
      </c>
      <c r="E35" s="10" t="s">
        <v>115</v>
      </c>
      <c r="F35" s="2" t="s">
        <v>38</v>
      </c>
      <c r="G35" s="10" t="s">
        <v>831</v>
      </c>
      <c r="H35" s="2" t="s">
        <v>38</v>
      </c>
      <c r="I35" s="10" t="s">
        <v>206</v>
      </c>
      <c r="J35" s="2" t="s">
        <v>38</v>
      </c>
      <c r="K35" s="11">
        <f t="shared" si="0"/>
        <v>0</v>
      </c>
      <c r="L35" s="10"/>
    </row>
  </sheetData>
  <mergeCells count="3">
    <mergeCell ref="A1:L1"/>
    <mergeCell ref="C4:F4"/>
    <mergeCell ref="G4:J4"/>
  </mergeCells>
  <conditionalFormatting sqref="D5:D35">
    <cfRule type="cellIs" dxfId="23" priority="1" operator="equal">
      <formula>"✓"</formula>
    </cfRule>
  </conditionalFormatting>
  <conditionalFormatting sqref="F5:F35">
    <cfRule type="cellIs" dxfId="22" priority="2" operator="equal">
      <formula>"✓"</formula>
    </cfRule>
  </conditionalFormatting>
  <conditionalFormatting sqref="H5:H35">
    <cfRule type="cellIs" dxfId="21" priority="3" operator="equal">
      <formula>"✓"</formula>
    </cfRule>
  </conditionalFormatting>
  <conditionalFormatting sqref="J5:J35">
    <cfRule type="cellIs" dxfId="20" priority="4" operator="equal">
      <formula>"✓"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5"/>
  <sheetViews>
    <sheetView showGridLines="0" workbookViewId="0">
      <selection activeCell="A4" sqref="A4:XFD4"/>
    </sheetView>
  </sheetViews>
  <sheetFormatPr baseColWidth="10" defaultColWidth="8.83203125" defaultRowHeight="15" x14ac:dyDescent="0.2"/>
  <cols>
    <col min="1" max="1" width="12" customWidth="1"/>
    <col min="2" max="2" width="6" customWidth="1"/>
    <col min="3" max="3" width="18" customWidth="1"/>
    <col min="4" max="4" width="5" customWidth="1"/>
    <col min="5" max="5" width="18" customWidth="1"/>
    <col min="6" max="6" width="5" customWidth="1"/>
    <col min="7" max="7" width="18" customWidth="1"/>
    <col min="8" max="8" width="5" customWidth="1"/>
    <col min="9" max="9" width="18" customWidth="1"/>
    <col min="10" max="10" width="5" customWidth="1"/>
    <col min="11" max="11" width="10" customWidth="1"/>
    <col min="12" max="12" width="20" customWidth="1"/>
  </cols>
  <sheetData>
    <row r="1" spans="1:12" ht="28" customHeight="1" x14ac:dyDescent="0.2">
      <c r="A1" s="14" t="s">
        <v>832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7" t="s">
        <v>24</v>
      </c>
      <c r="B2" s="8">
        <f>COUNTIF(D5:D35,"✓")+COUNTIF(F5:F35,"✓")+COUNTIF(H5:H35,"✓")+COUNTIF(J5:J35,"✓")</f>
        <v>0</v>
      </c>
      <c r="C2" s="7" t="s">
        <v>25</v>
      </c>
      <c r="D2" s="8">
        <f>124</f>
        <v>124</v>
      </c>
      <c r="E2" s="7" t="s">
        <v>26</v>
      </c>
      <c r="F2" s="9">
        <f>IF(D2=0,0,B2/D2)</f>
        <v>0</v>
      </c>
    </row>
    <row r="3" spans="1:12" ht="6" customHeight="1" x14ac:dyDescent="0.2"/>
    <row r="4" spans="1:12" ht="20" customHeight="1" x14ac:dyDescent="0.2">
      <c r="A4" s="1" t="s">
        <v>27</v>
      </c>
      <c r="B4" s="1" t="s">
        <v>28</v>
      </c>
      <c r="C4" s="15" t="s">
        <v>1284</v>
      </c>
      <c r="D4" s="16"/>
      <c r="E4" s="16"/>
      <c r="F4" s="17"/>
      <c r="G4" s="15" t="s">
        <v>1285</v>
      </c>
      <c r="H4" s="16"/>
      <c r="I4" s="16"/>
      <c r="J4" s="17"/>
      <c r="K4" s="1" t="s">
        <v>34</v>
      </c>
      <c r="L4" s="1" t="s">
        <v>35</v>
      </c>
    </row>
    <row r="5" spans="1:12" ht="18" customHeight="1" x14ac:dyDescent="0.2">
      <c r="A5" s="23">
        <v>46235</v>
      </c>
      <c r="B5" s="2" t="s">
        <v>47</v>
      </c>
      <c r="C5" s="10" t="s">
        <v>833</v>
      </c>
      <c r="D5" s="2" t="s">
        <v>38</v>
      </c>
      <c r="E5" s="10" t="s">
        <v>119</v>
      </c>
      <c r="F5" s="2" t="s">
        <v>38</v>
      </c>
      <c r="G5" s="10" t="s">
        <v>834</v>
      </c>
      <c r="H5" s="2" t="s">
        <v>38</v>
      </c>
      <c r="I5" s="10" t="s">
        <v>210</v>
      </c>
      <c r="J5" s="2" t="s">
        <v>38</v>
      </c>
      <c r="K5" s="11">
        <f t="shared" ref="K5:K35" si="0">(COUNTIF(D5,"✓")+COUNTIF(F5,"✓")+COUNTIF(H5,"✓")+COUNTIF(J5,"✓"))/4</f>
        <v>0</v>
      </c>
      <c r="L5" s="10"/>
    </row>
    <row r="6" spans="1:12" ht="18" customHeight="1" x14ac:dyDescent="0.2">
      <c r="A6" s="23">
        <v>46236</v>
      </c>
      <c r="B6" s="2" t="s">
        <v>52</v>
      </c>
      <c r="C6" s="10" t="s">
        <v>835</v>
      </c>
      <c r="D6" s="2" t="s">
        <v>38</v>
      </c>
      <c r="E6" s="10" t="s">
        <v>123</v>
      </c>
      <c r="F6" s="2" t="s">
        <v>38</v>
      </c>
      <c r="G6" s="10" t="s">
        <v>836</v>
      </c>
      <c r="H6" s="2" t="s">
        <v>38</v>
      </c>
      <c r="I6" s="10" t="s">
        <v>214</v>
      </c>
      <c r="J6" s="2" t="s">
        <v>38</v>
      </c>
      <c r="K6" s="11">
        <f t="shared" si="0"/>
        <v>0</v>
      </c>
      <c r="L6" s="10"/>
    </row>
    <row r="7" spans="1:12" ht="18" customHeight="1" x14ac:dyDescent="0.2">
      <c r="A7" s="23">
        <v>46237</v>
      </c>
      <c r="B7" s="2" t="s">
        <v>57</v>
      </c>
      <c r="C7" s="10" t="s">
        <v>837</v>
      </c>
      <c r="D7" s="2" t="s">
        <v>38</v>
      </c>
      <c r="E7" s="10" t="s">
        <v>127</v>
      </c>
      <c r="F7" s="2" t="s">
        <v>38</v>
      </c>
      <c r="G7" s="10" t="s">
        <v>838</v>
      </c>
      <c r="H7" s="2" t="s">
        <v>38</v>
      </c>
      <c r="I7" s="10" t="s">
        <v>218</v>
      </c>
      <c r="J7" s="2" t="s">
        <v>38</v>
      </c>
      <c r="K7" s="11">
        <f t="shared" si="0"/>
        <v>0</v>
      </c>
      <c r="L7" s="10"/>
    </row>
    <row r="8" spans="1:12" ht="18" customHeight="1" x14ac:dyDescent="0.2">
      <c r="A8" s="23">
        <v>46238</v>
      </c>
      <c r="B8" s="2" t="s">
        <v>62</v>
      </c>
      <c r="C8" s="10" t="s">
        <v>839</v>
      </c>
      <c r="D8" s="2" t="s">
        <v>38</v>
      </c>
      <c r="E8" s="10" t="s">
        <v>131</v>
      </c>
      <c r="F8" s="2" t="s">
        <v>38</v>
      </c>
      <c r="G8" s="10" t="s">
        <v>840</v>
      </c>
      <c r="H8" s="2" t="s">
        <v>38</v>
      </c>
      <c r="I8" s="10" t="s">
        <v>408</v>
      </c>
      <c r="J8" s="2" t="s">
        <v>38</v>
      </c>
      <c r="K8" s="11">
        <f t="shared" si="0"/>
        <v>0</v>
      </c>
      <c r="L8" s="10"/>
    </row>
    <row r="9" spans="1:12" ht="18" customHeight="1" x14ac:dyDescent="0.2">
      <c r="A9" s="23">
        <v>46239</v>
      </c>
      <c r="B9" s="2" t="s">
        <v>67</v>
      </c>
      <c r="C9" s="10" t="s">
        <v>841</v>
      </c>
      <c r="D9" s="2" t="s">
        <v>38</v>
      </c>
      <c r="E9" s="10" t="s">
        <v>135</v>
      </c>
      <c r="F9" s="2" t="s">
        <v>38</v>
      </c>
      <c r="G9" s="10" t="s">
        <v>842</v>
      </c>
      <c r="H9" s="2" t="s">
        <v>38</v>
      </c>
      <c r="I9" s="10" t="s">
        <v>412</v>
      </c>
      <c r="J9" s="2" t="s">
        <v>38</v>
      </c>
      <c r="K9" s="11">
        <f t="shared" si="0"/>
        <v>0</v>
      </c>
      <c r="L9" s="10"/>
    </row>
    <row r="10" spans="1:12" ht="18" customHeight="1" x14ac:dyDescent="0.2">
      <c r="A10" s="23">
        <v>46240</v>
      </c>
      <c r="B10" s="2" t="s">
        <v>36</v>
      </c>
      <c r="C10" s="10" t="s">
        <v>843</v>
      </c>
      <c r="D10" s="2" t="s">
        <v>38</v>
      </c>
      <c r="E10" s="10" t="s">
        <v>139</v>
      </c>
      <c r="F10" s="2" t="s">
        <v>38</v>
      </c>
      <c r="G10" s="10" t="s">
        <v>844</v>
      </c>
      <c r="H10" s="2" t="s">
        <v>38</v>
      </c>
      <c r="I10" s="10" t="s">
        <v>416</v>
      </c>
      <c r="J10" s="2" t="s">
        <v>38</v>
      </c>
      <c r="K10" s="11">
        <f t="shared" si="0"/>
        <v>0</v>
      </c>
      <c r="L10" s="10"/>
    </row>
    <row r="11" spans="1:12" ht="18" customHeight="1" x14ac:dyDescent="0.2">
      <c r="A11" s="23">
        <v>46241</v>
      </c>
      <c r="B11" s="2" t="s">
        <v>42</v>
      </c>
      <c r="C11" s="10" t="s">
        <v>845</v>
      </c>
      <c r="D11" s="2" t="s">
        <v>38</v>
      </c>
      <c r="E11" s="10" t="s">
        <v>143</v>
      </c>
      <c r="F11" s="2" t="s">
        <v>38</v>
      </c>
      <c r="G11" s="10" t="s">
        <v>846</v>
      </c>
      <c r="H11" s="2" t="s">
        <v>38</v>
      </c>
      <c r="I11" s="10" t="s">
        <v>420</v>
      </c>
      <c r="J11" s="2" t="s">
        <v>38</v>
      </c>
      <c r="K11" s="11">
        <f t="shared" si="0"/>
        <v>0</v>
      </c>
      <c r="L11" s="10"/>
    </row>
    <row r="12" spans="1:12" ht="18" customHeight="1" x14ac:dyDescent="0.2">
      <c r="A12" s="23">
        <v>46242</v>
      </c>
      <c r="B12" s="2" t="s">
        <v>47</v>
      </c>
      <c r="C12" s="10" t="s">
        <v>847</v>
      </c>
      <c r="D12" s="2" t="s">
        <v>38</v>
      </c>
      <c r="E12" s="10" t="s">
        <v>147</v>
      </c>
      <c r="F12" s="2" t="s">
        <v>38</v>
      </c>
      <c r="G12" s="10" t="s">
        <v>848</v>
      </c>
      <c r="H12" s="2" t="s">
        <v>38</v>
      </c>
      <c r="I12" s="10" t="s">
        <v>424</v>
      </c>
      <c r="J12" s="2" t="s">
        <v>38</v>
      </c>
      <c r="K12" s="11">
        <f t="shared" si="0"/>
        <v>0</v>
      </c>
      <c r="L12" s="10"/>
    </row>
    <row r="13" spans="1:12" ht="18" customHeight="1" x14ac:dyDescent="0.2">
      <c r="A13" s="23">
        <v>46243</v>
      </c>
      <c r="B13" s="2" t="s">
        <v>52</v>
      </c>
      <c r="C13" s="10" t="s">
        <v>849</v>
      </c>
      <c r="D13" s="2" t="s">
        <v>38</v>
      </c>
      <c r="E13" s="10" t="s">
        <v>151</v>
      </c>
      <c r="F13" s="2" t="s">
        <v>38</v>
      </c>
      <c r="G13" s="10" t="s">
        <v>850</v>
      </c>
      <c r="H13" s="2" t="s">
        <v>38</v>
      </c>
      <c r="I13" s="10" t="s">
        <v>428</v>
      </c>
      <c r="J13" s="2" t="s">
        <v>38</v>
      </c>
      <c r="K13" s="11">
        <f t="shared" si="0"/>
        <v>0</v>
      </c>
      <c r="L13" s="10"/>
    </row>
    <row r="14" spans="1:12" ht="18" customHeight="1" x14ac:dyDescent="0.2">
      <c r="A14" s="23">
        <v>46244</v>
      </c>
      <c r="B14" s="2" t="s">
        <v>57</v>
      </c>
      <c r="C14" s="10" t="s">
        <v>851</v>
      </c>
      <c r="D14" s="2" t="s">
        <v>38</v>
      </c>
      <c r="E14" s="10" t="s">
        <v>155</v>
      </c>
      <c r="F14" s="2" t="s">
        <v>38</v>
      </c>
      <c r="G14" s="10" t="s">
        <v>852</v>
      </c>
      <c r="H14" s="2" t="s">
        <v>38</v>
      </c>
      <c r="I14" s="10" t="s">
        <v>432</v>
      </c>
      <c r="J14" s="2" t="s">
        <v>38</v>
      </c>
      <c r="K14" s="11">
        <f t="shared" si="0"/>
        <v>0</v>
      </c>
      <c r="L14" s="10"/>
    </row>
    <row r="15" spans="1:12" ht="18" customHeight="1" x14ac:dyDescent="0.2">
      <c r="A15" s="23">
        <v>46245</v>
      </c>
      <c r="B15" s="2" t="s">
        <v>62</v>
      </c>
      <c r="C15" s="10" t="s">
        <v>853</v>
      </c>
      <c r="D15" s="2" t="s">
        <v>38</v>
      </c>
      <c r="E15" s="10" t="s">
        <v>159</v>
      </c>
      <c r="F15" s="2" t="s">
        <v>38</v>
      </c>
      <c r="G15" s="10" t="s">
        <v>854</v>
      </c>
      <c r="H15" s="2" t="s">
        <v>38</v>
      </c>
      <c r="I15" s="10" t="s">
        <v>436</v>
      </c>
      <c r="J15" s="2" t="s">
        <v>38</v>
      </c>
      <c r="K15" s="11">
        <f t="shared" si="0"/>
        <v>0</v>
      </c>
      <c r="L15" s="10"/>
    </row>
    <row r="16" spans="1:12" ht="18" customHeight="1" x14ac:dyDescent="0.2">
      <c r="A16" s="23">
        <v>46246</v>
      </c>
      <c r="B16" s="2" t="s">
        <v>67</v>
      </c>
      <c r="C16" s="10" t="s">
        <v>855</v>
      </c>
      <c r="D16" s="2" t="s">
        <v>38</v>
      </c>
      <c r="E16" s="10" t="s">
        <v>163</v>
      </c>
      <c r="F16" s="2" t="s">
        <v>38</v>
      </c>
      <c r="G16" s="10" t="s">
        <v>856</v>
      </c>
      <c r="H16" s="2" t="s">
        <v>38</v>
      </c>
      <c r="I16" s="10" t="s">
        <v>440</v>
      </c>
      <c r="J16" s="2" t="s">
        <v>38</v>
      </c>
      <c r="K16" s="11">
        <f t="shared" si="0"/>
        <v>0</v>
      </c>
      <c r="L16" s="10"/>
    </row>
    <row r="17" spans="1:12" ht="18" customHeight="1" x14ac:dyDescent="0.2">
      <c r="A17" s="23">
        <v>46247</v>
      </c>
      <c r="B17" s="2" t="s">
        <v>36</v>
      </c>
      <c r="C17" s="10" t="s">
        <v>857</v>
      </c>
      <c r="D17" s="2" t="s">
        <v>38</v>
      </c>
      <c r="E17" s="10" t="s">
        <v>167</v>
      </c>
      <c r="F17" s="2" t="s">
        <v>38</v>
      </c>
      <c r="G17" s="10" t="s">
        <v>858</v>
      </c>
      <c r="H17" s="2" t="s">
        <v>38</v>
      </c>
      <c r="I17" s="10" t="s">
        <v>444</v>
      </c>
      <c r="J17" s="2" t="s">
        <v>38</v>
      </c>
      <c r="K17" s="11">
        <f t="shared" si="0"/>
        <v>0</v>
      </c>
      <c r="L17" s="10"/>
    </row>
    <row r="18" spans="1:12" ht="18" customHeight="1" x14ac:dyDescent="0.2">
      <c r="A18" s="23">
        <v>46248</v>
      </c>
      <c r="B18" s="2" t="s">
        <v>42</v>
      </c>
      <c r="C18" s="10" t="s">
        <v>859</v>
      </c>
      <c r="D18" s="2" t="s">
        <v>38</v>
      </c>
      <c r="E18" s="10" t="s">
        <v>172</v>
      </c>
      <c r="F18" s="2" t="s">
        <v>38</v>
      </c>
      <c r="G18" s="10" t="s">
        <v>860</v>
      </c>
      <c r="H18" s="2" t="s">
        <v>38</v>
      </c>
      <c r="I18" s="10" t="s">
        <v>448</v>
      </c>
      <c r="J18" s="2" t="s">
        <v>38</v>
      </c>
      <c r="K18" s="11">
        <f t="shared" si="0"/>
        <v>0</v>
      </c>
      <c r="L18" s="10"/>
    </row>
    <row r="19" spans="1:12" ht="18" customHeight="1" x14ac:dyDescent="0.2">
      <c r="A19" s="23">
        <v>46249</v>
      </c>
      <c r="B19" s="2" t="s">
        <v>47</v>
      </c>
      <c r="C19" s="10" t="s">
        <v>861</v>
      </c>
      <c r="D19" s="2" t="s">
        <v>38</v>
      </c>
      <c r="E19" s="10" t="s">
        <v>176</v>
      </c>
      <c r="F19" s="2" t="s">
        <v>38</v>
      </c>
      <c r="G19" s="10" t="s">
        <v>862</v>
      </c>
      <c r="H19" s="2" t="s">
        <v>38</v>
      </c>
      <c r="I19" s="10" t="s">
        <v>452</v>
      </c>
      <c r="J19" s="2" t="s">
        <v>38</v>
      </c>
      <c r="K19" s="11">
        <f t="shared" si="0"/>
        <v>0</v>
      </c>
      <c r="L19" s="10"/>
    </row>
    <row r="20" spans="1:12" ht="18" customHeight="1" x14ac:dyDescent="0.2">
      <c r="A20" s="23">
        <v>46250</v>
      </c>
      <c r="B20" s="2" t="s">
        <v>52</v>
      </c>
      <c r="C20" s="10" t="s">
        <v>863</v>
      </c>
      <c r="D20" s="2" t="s">
        <v>38</v>
      </c>
      <c r="E20" s="10" t="s">
        <v>180</v>
      </c>
      <c r="F20" s="2" t="s">
        <v>38</v>
      </c>
      <c r="G20" s="10" t="s">
        <v>864</v>
      </c>
      <c r="H20" s="2" t="s">
        <v>38</v>
      </c>
      <c r="I20" s="10" t="s">
        <v>456</v>
      </c>
      <c r="J20" s="2" t="s">
        <v>38</v>
      </c>
      <c r="K20" s="11">
        <f t="shared" si="0"/>
        <v>0</v>
      </c>
      <c r="L20" s="10"/>
    </row>
    <row r="21" spans="1:12" ht="18" customHeight="1" x14ac:dyDescent="0.2">
      <c r="A21" s="23">
        <v>46251</v>
      </c>
      <c r="B21" s="2" t="s">
        <v>57</v>
      </c>
      <c r="C21" s="10" t="s">
        <v>865</v>
      </c>
      <c r="D21" s="2" t="s">
        <v>38</v>
      </c>
      <c r="E21" s="10" t="s">
        <v>184</v>
      </c>
      <c r="F21" s="2" t="s">
        <v>38</v>
      </c>
      <c r="G21" s="10" t="s">
        <v>866</v>
      </c>
      <c r="H21" s="2" t="s">
        <v>38</v>
      </c>
      <c r="I21" s="10" t="s">
        <v>460</v>
      </c>
      <c r="J21" s="2" t="s">
        <v>38</v>
      </c>
      <c r="K21" s="11">
        <f t="shared" si="0"/>
        <v>0</v>
      </c>
      <c r="L21" s="10"/>
    </row>
    <row r="22" spans="1:12" ht="18" customHeight="1" x14ac:dyDescent="0.2">
      <c r="A22" s="23">
        <v>46252</v>
      </c>
      <c r="B22" s="2" t="s">
        <v>62</v>
      </c>
      <c r="C22" s="10" t="s">
        <v>867</v>
      </c>
      <c r="D22" s="2" t="s">
        <v>38</v>
      </c>
      <c r="E22" s="10" t="s">
        <v>188</v>
      </c>
      <c r="F22" s="2" t="s">
        <v>38</v>
      </c>
      <c r="G22" s="10" t="s">
        <v>868</v>
      </c>
      <c r="H22" s="2" t="s">
        <v>38</v>
      </c>
      <c r="I22" s="10" t="s">
        <v>464</v>
      </c>
      <c r="J22" s="2" t="s">
        <v>38</v>
      </c>
      <c r="K22" s="11">
        <f t="shared" si="0"/>
        <v>0</v>
      </c>
      <c r="L22" s="10"/>
    </row>
    <row r="23" spans="1:12" ht="18" customHeight="1" x14ac:dyDescent="0.2">
      <c r="A23" s="23">
        <v>46253</v>
      </c>
      <c r="B23" s="2" t="s">
        <v>67</v>
      </c>
      <c r="C23" s="10" t="s">
        <v>869</v>
      </c>
      <c r="D23" s="2" t="s">
        <v>38</v>
      </c>
      <c r="E23" s="10" t="s">
        <v>192</v>
      </c>
      <c r="F23" s="2" t="s">
        <v>38</v>
      </c>
      <c r="G23" s="10" t="s">
        <v>870</v>
      </c>
      <c r="H23" s="2" t="s">
        <v>38</v>
      </c>
      <c r="I23" s="10" t="s">
        <v>468</v>
      </c>
      <c r="J23" s="2" t="s">
        <v>38</v>
      </c>
      <c r="K23" s="11">
        <f t="shared" si="0"/>
        <v>0</v>
      </c>
      <c r="L23" s="10"/>
    </row>
    <row r="24" spans="1:12" ht="18" customHeight="1" x14ac:dyDescent="0.2">
      <c r="A24" s="23">
        <v>46254</v>
      </c>
      <c r="B24" s="2" t="s">
        <v>36</v>
      </c>
      <c r="C24" s="10" t="s">
        <v>871</v>
      </c>
      <c r="D24" s="2" t="s">
        <v>38</v>
      </c>
      <c r="E24" s="10" t="s">
        <v>196</v>
      </c>
      <c r="F24" s="2" t="s">
        <v>38</v>
      </c>
      <c r="G24" s="10" t="s">
        <v>872</v>
      </c>
      <c r="H24" s="2" t="s">
        <v>38</v>
      </c>
      <c r="I24" s="10" t="s">
        <v>472</v>
      </c>
      <c r="J24" s="2" t="s">
        <v>38</v>
      </c>
      <c r="K24" s="11">
        <f t="shared" si="0"/>
        <v>0</v>
      </c>
      <c r="L24" s="10"/>
    </row>
    <row r="25" spans="1:12" ht="18" customHeight="1" x14ac:dyDescent="0.2">
      <c r="A25" s="23">
        <v>46255</v>
      </c>
      <c r="B25" s="2" t="s">
        <v>42</v>
      </c>
      <c r="C25" s="10" t="s">
        <v>873</v>
      </c>
      <c r="D25" s="2" t="s">
        <v>38</v>
      </c>
      <c r="E25" s="10" t="s">
        <v>200</v>
      </c>
      <c r="F25" s="2" t="s">
        <v>38</v>
      </c>
      <c r="G25" s="10" t="s">
        <v>874</v>
      </c>
      <c r="H25" s="2" t="s">
        <v>38</v>
      </c>
      <c r="I25" s="10" t="s">
        <v>476</v>
      </c>
      <c r="J25" s="2" t="s">
        <v>38</v>
      </c>
      <c r="K25" s="11">
        <f t="shared" si="0"/>
        <v>0</v>
      </c>
      <c r="L25" s="10"/>
    </row>
    <row r="26" spans="1:12" ht="18" customHeight="1" x14ac:dyDescent="0.2">
      <c r="A26" s="23">
        <v>46256</v>
      </c>
      <c r="B26" s="2" t="s">
        <v>47</v>
      </c>
      <c r="C26" s="10" t="s">
        <v>875</v>
      </c>
      <c r="D26" s="2" t="s">
        <v>38</v>
      </c>
      <c r="E26" s="10" t="s">
        <v>204</v>
      </c>
      <c r="F26" s="2" t="s">
        <v>38</v>
      </c>
      <c r="G26" s="10" t="s">
        <v>876</v>
      </c>
      <c r="H26" s="2" t="s">
        <v>38</v>
      </c>
      <c r="I26" s="10" t="s">
        <v>480</v>
      </c>
      <c r="J26" s="2" t="s">
        <v>38</v>
      </c>
      <c r="K26" s="11">
        <f t="shared" si="0"/>
        <v>0</v>
      </c>
      <c r="L26" s="10"/>
    </row>
    <row r="27" spans="1:12" ht="18" customHeight="1" x14ac:dyDescent="0.2">
      <c r="A27" s="23">
        <v>46257</v>
      </c>
      <c r="B27" s="2" t="s">
        <v>52</v>
      </c>
      <c r="C27" s="10" t="s">
        <v>877</v>
      </c>
      <c r="D27" s="2" t="s">
        <v>38</v>
      </c>
      <c r="E27" s="10" t="s">
        <v>208</v>
      </c>
      <c r="F27" s="2" t="s">
        <v>38</v>
      </c>
      <c r="G27" s="10" t="s">
        <v>878</v>
      </c>
      <c r="H27" s="2" t="s">
        <v>38</v>
      </c>
      <c r="I27" s="10" t="s">
        <v>484</v>
      </c>
      <c r="J27" s="2" t="s">
        <v>38</v>
      </c>
      <c r="K27" s="11">
        <f t="shared" si="0"/>
        <v>0</v>
      </c>
      <c r="L27" s="10"/>
    </row>
    <row r="28" spans="1:12" ht="18" customHeight="1" x14ac:dyDescent="0.2">
      <c r="A28" s="23">
        <v>46258</v>
      </c>
      <c r="B28" s="2" t="s">
        <v>57</v>
      </c>
      <c r="C28" s="10" t="s">
        <v>879</v>
      </c>
      <c r="D28" s="2" t="s">
        <v>38</v>
      </c>
      <c r="E28" s="10" t="s">
        <v>212</v>
      </c>
      <c r="F28" s="2" t="s">
        <v>38</v>
      </c>
      <c r="G28" s="10" t="s">
        <v>880</v>
      </c>
      <c r="H28" s="2" t="s">
        <v>38</v>
      </c>
      <c r="I28" s="10" t="s">
        <v>488</v>
      </c>
      <c r="J28" s="2" t="s">
        <v>38</v>
      </c>
      <c r="K28" s="11">
        <f t="shared" si="0"/>
        <v>0</v>
      </c>
      <c r="L28" s="10"/>
    </row>
    <row r="29" spans="1:12" ht="18" customHeight="1" x14ac:dyDescent="0.2">
      <c r="A29" s="23">
        <v>46259</v>
      </c>
      <c r="B29" s="2" t="s">
        <v>62</v>
      </c>
      <c r="C29" s="10" t="s">
        <v>881</v>
      </c>
      <c r="D29" s="2" t="s">
        <v>38</v>
      </c>
      <c r="E29" s="10" t="s">
        <v>216</v>
      </c>
      <c r="F29" s="2" t="s">
        <v>38</v>
      </c>
      <c r="G29" s="10" t="s">
        <v>882</v>
      </c>
      <c r="H29" s="2" t="s">
        <v>38</v>
      </c>
      <c r="I29" s="10" t="s">
        <v>492</v>
      </c>
      <c r="J29" s="2" t="s">
        <v>38</v>
      </c>
      <c r="K29" s="11">
        <f t="shared" si="0"/>
        <v>0</v>
      </c>
      <c r="L29" s="10"/>
    </row>
    <row r="30" spans="1:12" ht="18" customHeight="1" x14ac:dyDescent="0.2">
      <c r="A30" s="23">
        <v>46260</v>
      </c>
      <c r="B30" s="2" t="s">
        <v>67</v>
      </c>
      <c r="C30" s="10" t="s">
        <v>883</v>
      </c>
      <c r="D30" s="2" t="s">
        <v>38</v>
      </c>
      <c r="E30" s="10" t="s">
        <v>220</v>
      </c>
      <c r="F30" s="2" t="s">
        <v>38</v>
      </c>
      <c r="G30" s="10" t="s">
        <v>884</v>
      </c>
      <c r="H30" s="2" t="s">
        <v>38</v>
      </c>
      <c r="I30" s="10" t="s">
        <v>496</v>
      </c>
      <c r="J30" s="2" t="s">
        <v>38</v>
      </c>
      <c r="K30" s="11">
        <f t="shared" si="0"/>
        <v>0</v>
      </c>
      <c r="L30" s="10"/>
    </row>
    <row r="31" spans="1:12" ht="18" customHeight="1" x14ac:dyDescent="0.2">
      <c r="A31" s="23">
        <v>46261</v>
      </c>
      <c r="B31" s="2" t="s">
        <v>36</v>
      </c>
      <c r="C31" s="10" t="s">
        <v>885</v>
      </c>
      <c r="D31" s="2" t="s">
        <v>38</v>
      </c>
      <c r="E31" s="10" t="s">
        <v>224</v>
      </c>
      <c r="F31" s="2" t="s">
        <v>38</v>
      </c>
      <c r="G31" s="10" t="s">
        <v>886</v>
      </c>
      <c r="H31" s="2" t="s">
        <v>38</v>
      </c>
      <c r="I31" s="10" t="s">
        <v>500</v>
      </c>
      <c r="J31" s="2" t="s">
        <v>38</v>
      </c>
      <c r="K31" s="11">
        <f t="shared" si="0"/>
        <v>0</v>
      </c>
      <c r="L31" s="10"/>
    </row>
    <row r="32" spans="1:12" ht="18" customHeight="1" x14ac:dyDescent="0.2">
      <c r="A32" s="23">
        <v>46262</v>
      </c>
      <c r="B32" s="2" t="s">
        <v>42</v>
      </c>
      <c r="C32" s="10" t="s">
        <v>887</v>
      </c>
      <c r="D32" s="2" t="s">
        <v>38</v>
      </c>
      <c r="E32" s="10" t="s">
        <v>228</v>
      </c>
      <c r="F32" s="2" t="s">
        <v>38</v>
      </c>
      <c r="G32" s="10" t="s">
        <v>888</v>
      </c>
      <c r="H32" s="2" t="s">
        <v>38</v>
      </c>
      <c r="I32" s="10" t="s">
        <v>504</v>
      </c>
      <c r="J32" s="2" t="s">
        <v>38</v>
      </c>
      <c r="K32" s="11">
        <f t="shared" si="0"/>
        <v>0</v>
      </c>
      <c r="L32" s="10"/>
    </row>
    <row r="33" spans="1:12" ht="18" customHeight="1" x14ac:dyDescent="0.2">
      <c r="A33" s="23">
        <v>46263</v>
      </c>
      <c r="B33" s="2" t="s">
        <v>47</v>
      </c>
      <c r="C33" s="10" t="s">
        <v>889</v>
      </c>
      <c r="D33" s="2" t="s">
        <v>38</v>
      </c>
      <c r="E33" s="10" t="s">
        <v>232</v>
      </c>
      <c r="F33" s="2" t="s">
        <v>38</v>
      </c>
      <c r="G33" s="10" t="s">
        <v>890</v>
      </c>
      <c r="H33" s="2" t="s">
        <v>38</v>
      </c>
      <c r="I33" s="10" t="s">
        <v>508</v>
      </c>
      <c r="J33" s="2" t="s">
        <v>38</v>
      </c>
      <c r="K33" s="11">
        <f t="shared" si="0"/>
        <v>0</v>
      </c>
      <c r="L33" s="10"/>
    </row>
    <row r="34" spans="1:12" ht="18" customHeight="1" x14ac:dyDescent="0.2">
      <c r="A34" s="23">
        <v>46264</v>
      </c>
      <c r="B34" s="2" t="s">
        <v>52</v>
      </c>
      <c r="C34" s="10" t="s">
        <v>891</v>
      </c>
      <c r="D34" s="2" t="s">
        <v>38</v>
      </c>
      <c r="E34" s="10" t="s">
        <v>236</v>
      </c>
      <c r="F34" s="2" t="s">
        <v>38</v>
      </c>
      <c r="G34" s="10" t="s">
        <v>892</v>
      </c>
      <c r="H34" s="2" t="s">
        <v>38</v>
      </c>
      <c r="I34" s="10" t="s">
        <v>512</v>
      </c>
      <c r="J34" s="2" t="s">
        <v>38</v>
      </c>
      <c r="K34" s="11">
        <f t="shared" si="0"/>
        <v>0</v>
      </c>
      <c r="L34" s="10"/>
    </row>
    <row r="35" spans="1:12" ht="18" customHeight="1" x14ac:dyDescent="0.2">
      <c r="A35" s="23">
        <v>46265</v>
      </c>
      <c r="B35" s="2" t="s">
        <v>57</v>
      </c>
      <c r="C35" s="10" t="s">
        <v>893</v>
      </c>
      <c r="D35" s="2" t="s">
        <v>38</v>
      </c>
      <c r="E35" s="10" t="s">
        <v>240</v>
      </c>
      <c r="F35" s="2" t="s">
        <v>38</v>
      </c>
      <c r="G35" s="10" t="s">
        <v>894</v>
      </c>
      <c r="H35" s="2" t="s">
        <v>38</v>
      </c>
      <c r="I35" s="10" t="s">
        <v>516</v>
      </c>
      <c r="J35" s="2" t="s">
        <v>38</v>
      </c>
      <c r="K35" s="11">
        <f t="shared" si="0"/>
        <v>0</v>
      </c>
      <c r="L35" s="10"/>
    </row>
  </sheetData>
  <mergeCells count="3">
    <mergeCell ref="A1:L1"/>
    <mergeCell ref="C4:F4"/>
    <mergeCell ref="G4:J4"/>
  </mergeCells>
  <conditionalFormatting sqref="D5:D35">
    <cfRule type="cellIs" dxfId="19" priority="1" operator="equal">
      <formula>"✓"</formula>
    </cfRule>
  </conditionalFormatting>
  <conditionalFormatting sqref="F5:F35">
    <cfRule type="cellIs" dxfId="18" priority="2" operator="equal">
      <formula>"✓"</formula>
    </cfRule>
  </conditionalFormatting>
  <conditionalFormatting sqref="H5:H35">
    <cfRule type="cellIs" dxfId="17" priority="3" operator="equal">
      <formula>"✓"</formula>
    </cfRule>
  </conditionalFormatting>
  <conditionalFormatting sqref="J5:J35">
    <cfRule type="cellIs" dxfId="16" priority="4" operator="equal">
      <formula>"✓"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总览</vt:lpstr>
      <vt:lpstr>01月</vt:lpstr>
      <vt:lpstr>02月</vt:lpstr>
      <vt:lpstr>03月</vt:lpstr>
      <vt:lpstr>04月</vt:lpstr>
      <vt:lpstr>05月</vt:lpstr>
      <vt:lpstr>06月</vt:lpstr>
      <vt:lpstr>07月</vt:lpstr>
      <vt:lpstr>08月</vt:lpstr>
      <vt:lpstr>09月</vt:lpstr>
      <vt:lpstr>10月</vt:lpstr>
      <vt:lpstr>11月</vt:lpstr>
      <vt:lpstr>12月</vt:lpstr>
      <vt:lpstr>书卷简写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Zhou</cp:lastModifiedBy>
  <dcterms:modified xsi:type="dcterms:W3CDTF">2025-12-29T20:40:44Z</dcterms:modified>
</cp:coreProperties>
</file>